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autoCompressPictures="0"/>
  <bookViews>
    <workbookView xWindow="0" yWindow="0" windowWidth="25600" windowHeight="16060" firstSheet="1" activeTab="8"/>
  </bookViews>
  <sheets>
    <sheet name="PARTICIPANTS" sheetId="1" r:id="rId1"/>
    <sheet name="MANCHE 1" sheetId="2" r:id="rId2"/>
    <sheet name="MANCHE 2" sheetId="3" r:id="rId3"/>
    <sheet name="MANCHE 3" sheetId="4" r:id="rId4"/>
    <sheet name="MANCHE 4" sheetId="5" r:id="rId5"/>
    <sheet name="MANCHE 5" sheetId="6" r:id="rId6"/>
    <sheet name="MANCHE 6" sheetId="7" r:id="rId7"/>
    <sheet name="MANCHE 7" sheetId="8" r:id="rId8"/>
    <sheet name="CLASSEMENT" sheetId="9" r:id="rId9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B43" i="9" l="1"/>
  <c r="B45" i="9"/>
  <c r="C37" i="8"/>
  <c r="AF37" i="8"/>
  <c r="C38" i="8"/>
  <c r="AF38" i="8"/>
  <c r="C39" i="8"/>
  <c r="AF39" i="8"/>
  <c r="C40" i="8"/>
  <c r="AF40" i="8"/>
  <c r="C41" i="8"/>
  <c r="AF41" i="8"/>
  <c r="AG4" i="8"/>
  <c r="AG5" i="8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33" i="8"/>
  <c r="AG34" i="8"/>
  <c r="AG35" i="8"/>
  <c r="AG36" i="8"/>
  <c r="AG37" i="8"/>
  <c r="AG38" i="8"/>
  <c r="AG39" i="8"/>
  <c r="AG40" i="8"/>
  <c r="AG41" i="8"/>
  <c r="C4" i="5"/>
  <c r="AF4" i="5"/>
  <c r="AH4" i="5"/>
  <c r="E26" i="9"/>
  <c r="C4" i="2"/>
  <c r="AF4" i="2"/>
  <c r="AH4" i="2"/>
  <c r="B26" i="9"/>
  <c r="C4" i="3"/>
  <c r="AF4" i="3"/>
  <c r="AH4" i="3"/>
  <c r="C26" i="9"/>
  <c r="C4" i="4"/>
  <c r="AF4" i="4"/>
  <c r="AH4" i="4"/>
  <c r="D26" i="9"/>
  <c r="C4" i="6"/>
  <c r="AF4" i="6"/>
  <c r="AH4" i="6"/>
  <c r="F26" i="9"/>
  <c r="C4" i="7"/>
  <c r="AF4" i="7"/>
  <c r="AH4" i="7"/>
  <c r="G26" i="9"/>
  <c r="C4" i="8"/>
  <c r="AF4" i="8"/>
  <c r="AH4" i="8"/>
  <c r="H26" i="9"/>
  <c r="J26" i="9"/>
  <c r="C3" i="5"/>
  <c r="AF3" i="5"/>
  <c r="C5" i="5"/>
  <c r="E5" i="5"/>
  <c r="AF5" i="5"/>
  <c r="C6" i="5"/>
  <c r="E6" i="5"/>
  <c r="AF6" i="5"/>
  <c r="C7" i="5"/>
  <c r="AF7" i="5"/>
  <c r="C8" i="5"/>
  <c r="AF8" i="5"/>
  <c r="C9" i="5"/>
  <c r="AF9" i="5"/>
  <c r="C10" i="5"/>
  <c r="AF10" i="5"/>
  <c r="C11" i="5"/>
  <c r="AF11" i="5"/>
  <c r="C12" i="5"/>
  <c r="AF12" i="5"/>
  <c r="C13" i="5"/>
  <c r="AF13" i="5"/>
  <c r="C14" i="5"/>
  <c r="AF14" i="5"/>
  <c r="C15" i="5"/>
  <c r="AF15" i="5"/>
  <c r="C16" i="5"/>
  <c r="AF16" i="5"/>
  <c r="C17" i="5"/>
  <c r="AF17" i="5"/>
  <c r="C18" i="5"/>
  <c r="AF18" i="5"/>
  <c r="C19" i="5"/>
  <c r="AF19" i="5"/>
  <c r="C20" i="5"/>
  <c r="AF20" i="5"/>
  <c r="C21" i="5"/>
  <c r="AF21" i="5"/>
  <c r="C22" i="5"/>
  <c r="AF22" i="5"/>
  <c r="C23" i="5"/>
  <c r="AF23" i="5"/>
  <c r="C24" i="5"/>
  <c r="AF24" i="5"/>
  <c r="C25" i="5"/>
  <c r="AF25" i="5"/>
  <c r="C26" i="5"/>
  <c r="AF26" i="5"/>
  <c r="C27" i="5"/>
  <c r="AF27" i="5"/>
  <c r="C28" i="5"/>
  <c r="AF28" i="5"/>
  <c r="C29" i="5"/>
  <c r="AF29" i="5"/>
  <c r="C30" i="5"/>
  <c r="AF30" i="5"/>
  <c r="C31" i="5"/>
  <c r="AF31" i="5"/>
  <c r="C32" i="5"/>
  <c r="AF32" i="5"/>
  <c r="C33" i="5"/>
  <c r="AF33" i="5"/>
  <c r="C34" i="5"/>
  <c r="AF34" i="5"/>
  <c r="C35" i="5"/>
  <c r="AF35" i="5"/>
  <c r="C36" i="5"/>
  <c r="AF36" i="5"/>
  <c r="C37" i="5"/>
  <c r="AF37" i="5"/>
  <c r="C38" i="5"/>
  <c r="AF38" i="5"/>
  <c r="C39" i="5"/>
  <c r="AF39" i="5"/>
  <c r="C40" i="5"/>
  <c r="E40" i="5"/>
  <c r="AF40" i="5"/>
  <c r="C41" i="5"/>
  <c r="AF41" i="5"/>
  <c r="AH3" i="5"/>
  <c r="E22" i="9"/>
  <c r="C3" i="2"/>
  <c r="AF3" i="2"/>
  <c r="AH3" i="2"/>
  <c r="B22" i="9"/>
  <c r="C3" i="3"/>
  <c r="AF3" i="3"/>
  <c r="AH3" i="3"/>
  <c r="C22" i="9"/>
  <c r="C3" i="4"/>
  <c r="AF3" i="4"/>
  <c r="AH3" i="4"/>
  <c r="D22" i="9"/>
  <c r="C3" i="6"/>
  <c r="AF3" i="6"/>
  <c r="AH3" i="6"/>
  <c r="F22" i="9"/>
  <c r="C3" i="7"/>
  <c r="AF3" i="7"/>
  <c r="AH3" i="7"/>
  <c r="G22" i="9"/>
  <c r="C3" i="8"/>
  <c r="AF3" i="8"/>
  <c r="AH3" i="8"/>
  <c r="H22" i="9"/>
  <c r="J22" i="9"/>
  <c r="AH5" i="5"/>
  <c r="E10" i="9"/>
  <c r="C5" i="2"/>
  <c r="AF5" i="2"/>
  <c r="AH5" i="2"/>
  <c r="B10" i="9"/>
  <c r="C5" i="3"/>
  <c r="AF5" i="3"/>
  <c r="AH5" i="3"/>
  <c r="C10" i="9"/>
  <c r="C5" i="4"/>
  <c r="AF5" i="4"/>
  <c r="AH5" i="4"/>
  <c r="D10" i="9"/>
  <c r="C5" i="6"/>
  <c r="AF5" i="6"/>
  <c r="AH5" i="6"/>
  <c r="F10" i="9"/>
  <c r="C5" i="7"/>
  <c r="AF5" i="7"/>
  <c r="AH5" i="7"/>
  <c r="G10" i="9"/>
  <c r="C5" i="8"/>
  <c r="AF5" i="8"/>
  <c r="AH5" i="8"/>
  <c r="H10" i="9"/>
  <c r="J10" i="9"/>
  <c r="AH6" i="5"/>
  <c r="E3" i="9"/>
  <c r="C6" i="2"/>
  <c r="AF6" i="2"/>
  <c r="AH6" i="2"/>
  <c r="B3" i="9"/>
  <c r="C6" i="3"/>
  <c r="AF6" i="3"/>
  <c r="C7" i="3"/>
  <c r="AF7" i="3"/>
  <c r="C8" i="3"/>
  <c r="AF8" i="3"/>
  <c r="C9" i="3"/>
  <c r="AF9" i="3"/>
  <c r="C10" i="3"/>
  <c r="AF10" i="3"/>
  <c r="C11" i="3"/>
  <c r="AF11" i="3"/>
  <c r="C12" i="3"/>
  <c r="AF12" i="3"/>
  <c r="C13" i="3"/>
  <c r="AF13" i="3"/>
  <c r="C14" i="3"/>
  <c r="AF14" i="3"/>
  <c r="C15" i="3"/>
  <c r="AF15" i="3"/>
  <c r="C16" i="3"/>
  <c r="AF16" i="3"/>
  <c r="C17" i="3"/>
  <c r="E17" i="3"/>
  <c r="AF17" i="3"/>
  <c r="C18" i="3"/>
  <c r="AF18" i="3"/>
  <c r="C19" i="3"/>
  <c r="AF19" i="3"/>
  <c r="C20" i="3"/>
  <c r="AF20" i="3"/>
  <c r="C21" i="3"/>
  <c r="AF21" i="3"/>
  <c r="C22" i="3"/>
  <c r="AF22" i="3"/>
  <c r="C23" i="3"/>
  <c r="AF23" i="3"/>
  <c r="C24" i="3"/>
  <c r="AF24" i="3"/>
  <c r="C25" i="3"/>
  <c r="AF25" i="3"/>
  <c r="C26" i="3"/>
  <c r="AF26" i="3"/>
  <c r="C27" i="3"/>
  <c r="AF27" i="3"/>
  <c r="C28" i="3"/>
  <c r="AF28" i="3"/>
  <c r="C29" i="3"/>
  <c r="AF29" i="3"/>
  <c r="C30" i="3"/>
  <c r="AF30" i="3"/>
  <c r="C31" i="3"/>
  <c r="AF31" i="3"/>
  <c r="C32" i="3"/>
  <c r="AF32" i="3"/>
  <c r="C33" i="3"/>
  <c r="AF33" i="3"/>
  <c r="C34" i="3"/>
  <c r="AF34" i="3"/>
  <c r="C35" i="3"/>
  <c r="AF35" i="3"/>
  <c r="C36" i="3"/>
  <c r="AF36" i="3"/>
  <c r="C37" i="3"/>
  <c r="AF37" i="3"/>
  <c r="C38" i="3"/>
  <c r="AF38" i="3"/>
  <c r="C39" i="3"/>
  <c r="AF39" i="3"/>
  <c r="C40" i="3"/>
  <c r="AF40" i="3"/>
  <c r="C41" i="3"/>
  <c r="AF41" i="3"/>
  <c r="AH6" i="3"/>
  <c r="C3" i="9"/>
  <c r="C6" i="4"/>
  <c r="E6" i="4"/>
  <c r="AF6" i="4"/>
  <c r="C7" i="4"/>
  <c r="AF7" i="4"/>
  <c r="C8" i="4"/>
  <c r="AF8" i="4"/>
  <c r="C9" i="4"/>
  <c r="AF9" i="4"/>
  <c r="C10" i="4"/>
  <c r="AF10" i="4"/>
  <c r="C11" i="4"/>
  <c r="AF11" i="4"/>
  <c r="C12" i="4"/>
  <c r="AF12" i="4"/>
  <c r="C13" i="4"/>
  <c r="AF13" i="4"/>
  <c r="C14" i="4"/>
  <c r="AF14" i="4"/>
  <c r="C15" i="4"/>
  <c r="AF15" i="4"/>
  <c r="C16" i="4"/>
  <c r="AF16" i="4"/>
  <c r="C17" i="4"/>
  <c r="AF17" i="4"/>
  <c r="C18" i="4"/>
  <c r="AF18" i="4"/>
  <c r="C19" i="4"/>
  <c r="E19" i="4"/>
  <c r="AF19" i="4"/>
  <c r="C20" i="4"/>
  <c r="AF20" i="4"/>
  <c r="C21" i="4"/>
  <c r="AF21" i="4"/>
  <c r="C22" i="4"/>
  <c r="AF22" i="4"/>
  <c r="C23" i="4"/>
  <c r="AF23" i="4"/>
  <c r="C24" i="4"/>
  <c r="AF24" i="4"/>
  <c r="C25" i="4"/>
  <c r="AF25" i="4"/>
  <c r="C26" i="4"/>
  <c r="AF26" i="4"/>
  <c r="C27" i="4"/>
  <c r="AF27" i="4"/>
  <c r="C28" i="4"/>
  <c r="AF28" i="4"/>
  <c r="C29" i="4"/>
  <c r="AF29" i="4"/>
  <c r="C30" i="4"/>
  <c r="AF30" i="4"/>
  <c r="C31" i="4"/>
  <c r="AF31" i="4"/>
  <c r="C32" i="4"/>
  <c r="AF32" i="4"/>
  <c r="C33" i="4"/>
  <c r="AF33" i="4"/>
  <c r="C34" i="4"/>
  <c r="AF34" i="4"/>
  <c r="C35" i="4"/>
  <c r="AF35" i="4"/>
  <c r="C36" i="4"/>
  <c r="AF36" i="4"/>
  <c r="C37" i="4"/>
  <c r="AF37" i="4"/>
  <c r="C38" i="4"/>
  <c r="E38" i="4"/>
  <c r="AF38" i="4"/>
  <c r="C39" i="4"/>
  <c r="AF39" i="4"/>
  <c r="C40" i="4"/>
  <c r="AF40" i="4"/>
  <c r="C41" i="4"/>
  <c r="AF41" i="4"/>
  <c r="AH6" i="4"/>
  <c r="D3" i="9"/>
  <c r="C6" i="6"/>
  <c r="AF6" i="6"/>
  <c r="C7" i="6"/>
  <c r="AF7" i="6"/>
  <c r="C8" i="6"/>
  <c r="E8" i="6"/>
  <c r="AF8" i="6"/>
  <c r="C9" i="6"/>
  <c r="AF9" i="6"/>
  <c r="C10" i="6"/>
  <c r="AF10" i="6"/>
  <c r="C11" i="6"/>
  <c r="AF11" i="6"/>
  <c r="C12" i="6"/>
  <c r="E12" i="6"/>
  <c r="AF12" i="6"/>
  <c r="C13" i="6"/>
  <c r="AF13" i="6"/>
  <c r="C14" i="6"/>
  <c r="AF14" i="6"/>
  <c r="C15" i="6"/>
  <c r="AF15" i="6"/>
  <c r="C16" i="6"/>
  <c r="AF16" i="6"/>
  <c r="C17" i="6"/>
  <c r="AF17" i="6"/>
  <c r="C18" i="6"/>
  <c r="AF18" i="6"/>
  <c r="C19" i="6"/>
  <c r="AF19" i="6"/>
  <c r="C20" i="6"/>
  <c r="AF20" i="6"/>
  <c r="C21" i="6"/>
  <c r="AF21" i="6"/>
  <c r="C22" i="6"/>
  <c r="AF22" i="6"/>
  <c r="C23" i="6"/>
  <c r="AF23" i="6"/>
  <c r="C24" i="6"/>
  <c r="AF24" i="6"/>
  <c r="C25" i="6"/>
  <c r="AF25" i="6"/>
  <c r="C26" i="6"/>
  <c r="AF26" i="6"/>
  <c r="C27" i="6"/>
  <c r="AF27" i="6"/>
  <c r="C28" i="6"/>
  <c r="AF28" i="6"/>
  <c r="C29" i="6"/>
  <c r="AF29" i="6"/>
  <c r="C30" i="6"/>
  <c r="AF30" i="6"/>
  <c r="C31" i="6"/>
  <c r="AF31" i="6"/>
  <c r="C32" i="6"/>
  <c r="AF32" i="6"/>
  <c r="C33" i="6"/>
  <c r="AF33" i="6"/>
  <c r="C34" i="6"/>
  <c r="AF34" i="6"/>
  <c r="C35" i="6"/>
  <c r="AF35" i="6"/>
  <c r="C36" i="6"/>
  <c r="AF36" i="6"/>
  <c r="C37" i="6"/>
  <c r="AF37" i="6"/>
  <c r="C38" i="6"/>
  <c r="AF38" i="6"/>
  <c r="C39" i="6"/>
  <c r="AF39" i="6"/>
  <c r="C40" i="6"/>
  <c r="AF40" i="6"/>
  <c r="C41" i="6"/>
  <c r="AF41" i="6"/>
  <c r="AH6" i="6"/>
  <c r="F3" i="9"/>
  <c r="C6" i="7"/>
  <c r="AF6" i="7"/>
  <c r="C7" i="7"/>
  <c r="AF7" i="7"/>
  <c r="C8" i="7"/>
  <c r="AF8" i="7"/>
  <c r="C9" i="7"/>
  <c r="AF9" i="7"/>
  <c r="C10" i="7"/>
  <c r="AF10" i="7"/>
  <c r="C11" i="7"/>
  <c r="AF11" i="7"/>
  <c r="C12" i="7"/>
  <c r="AF12" i="7"/>
  <c r="C13" i="7"/>
  <c r="AF13" i="7"/>
  <c r="C14" i="7"/>
  <c r="AF14" i="7"/>
  <c r="C15" i="7"/>
  <c r="AF15" i="7"/>
  <c r="C16" i="7"/>
  <c r="AF16" i="7"/>
  <c r="C17" i="7"/>
  <c r="AF17" i="7"/>
  <c r="C18" i="7"/>
  <c r="AF18" i="7"/>
  <c r="C19" i="7"/>
  <c r="E19" i="7"/>
  <c r="G19" i="7"/>
  <c r="AF19" i="7"/>
  <c r="C20" i="7"/>
  <c r="AF20" i="7"/>
  <c r="C21" i="7"/>
  <c r="AF21" i="7"/>
  <c r="C22" i="7"/>
  <c r="AF22" i="7"/>
  <c r="C23" i="7"/>
  <c r="AF23" i="7"/>
  <c r="C24" i="7"/>
  <c r="AF24" i="7"/>
  <c r="C25" i="7"/>
  <c r="AF25" i="7"/>
  <c r="C26" i="7"/>
  <c r="AF26" i="7"/>
  <c r="C27" i="7"/>
  <c r="AF27" i="7"/>
  <c r="C28" i="7"/>
  <c r="AF28" i="7"/>
  <c r="C29" i="7"/>
  <c r="AF29" i="7"/>
  <c r="C30" i="7"/>
  <c r="AF30" i="7"/>
  <c r="C31" i="7"/>
  <c r="AF31" i="7"/>
  <c r="C32" i="7"/>
  <c r="AF32" i="7"/>
  <c r="C33" i="7"/>
  <c r="AF33" i="7"/>
  <c r="C34" i="7"/>
  <c r="AF34" i="7"/>
  <c r="C35" i="7"/>
  <c r="AF35" i="7"/>
  <c r="C36" i="7"/>
  <c r="AF36" i="7"/>
  <c r="C37" i="7"/>
  <c r="AF37" i="7"/>
  <c r="C38" i="7"/>
  <c r="AF38" i="7"/>
  <c r="C39" i="7"/>
  <c r="AF39" i="7"/>
  <c r="C40" i="7"/>
  <c r="AF40" i="7"/>
  <c r="C41" i="7"/>
  <c r="AF41" i="7"/>
  <c r="AH6" i="7"/>
  <c r="G3" i="9"/>
  <c r="C6" i="8"/>
  <c r="AF6" i="8"/>
  <c r="AH6" i="8"/>
  <c r="H3" i="9"/>
  <c r="J3" i="9"/>
  <c r="AH7" i="5"/>
  <c r="E27" i="9"/>
  <c r="C7" i="2"/>
  <c r="AF7" i="2"/>
  <c r="AH7" i="2"/>
  <c r="B27" i="9"/>
  <c r="AH7" i="3"/>
  <c r="C27" i="9"/>
  <c r="AH7" i="4"/>
  <c r="D27" i="9"/>
  <c r="AH7" i="6"/>
  <c r="F27" i="9"/>
  <c r="AH7" i="7"/>
  <c r="G27" i="9"/>
  <c r="C7" i="8"/>
  <c r="AF7" i="8"/>
  <c r="AH7" i="8"/>
  <c r="H27" i="9"/>
  <c r="J27" i="9"/>
  <c r="AH8" i="5"/>
  <c r="E6" i="9"/>
  <c r="C8" i="2"/>
  <c r="AF8" i="2"/>
  <c r="AH8" i="2"/>
  <c r="B6" i="9"/>
  <c r="AH8" i="3"/>
  <c r="C6" i="9"/>
  <c r="AH8" i="4"/>
  <c r="D6" i="9"/>
  <c r="AH8" i="6"/>
  <c r="F6" i="9"/>
  <c r="AH8" i="7"/>
  <c r="G6" i="9"/>
  <c r="C8" i="8"/>
  <c r="AF8" i="8"/>
  <c r="AH8" i="8"/>
  <c r="H6" i="9"/>
  <c r="J6" i="9"/>
  <c r="AH9" i="5"/>
  <c r="E19" i="9"/>
  <c r="C9" i="2"/>
  <c r="AF9" i="2"/>
  <c r="AH9" i="2"/>
  <c r="B19" i="9"/>
  <c r="AH9" i="3"/>
  <c r="C19" i="9"/>
  <c r="AH9" i="4"/>
  <c r="D19" i="9"/>
  <c r="AH9" i="6"/>
  <c r="F19" i="9"/>
  <c r="AH9" i="7"/>
  <c r="G19" i="9"/>
  <c r="C9" i="8"/>
  <c r="AF9" i="8"/>
  <c r="AH9" i="8"/>
  <c r="H19" i="9"/>
  <c r="J19" i="9"/>
  <c r="AH10" i="5"/>
  <c r="E8" i="9"/>
  <c r="C10" i="2"/>
  <c r="AF10" i="2"/>
  <c r="C11" i="2"/>
  <c r="AF11" i="2"/>
  <c r="C12" i="2"/>
  <c r="AF12" i="2"/>
  <c r="C13" i="2"/>
  <c r="AF13" i="2"/>
  <c r="C14" i="2"/>
  <c r="AF14" i="2"/>
  <c r="C15" i="2"/>
  <c r="AF15" i="2"/>
  <c r="C16" i="2"/>
  <c r="AF16" i="2"/>
  <c r="C17" i="2"/>
  <c r="AF17" i="2"/>
  <c r="C18" i="2"/>
  <c r="E18" i="2"/>
  <c r="AF18" i="2"/>
  <c r="C19" i="2"/>
  <c r="AF19" i="2"/>
  <c r="C20" i="2"/>
  <c r="AF20" i="2"/>
  <c r="C21" i="2"/>
  <c r="AF21" i="2"/>
  <c r="C22" i="2"/>
  <c r="AF22" i="2"/>
  <c r="C23" i="2"/>
  <c r="AF23" i="2"/>
  <c r="C24" i="2"/>
  <c r="AF24" i="2"/>
  <c r="C25" i="2"/>
  <c r="AF25" i="2"/>
  <c r="C26" i="2"/>
  <c r="AF26" i="2"/>
  <c r="C27" i="2"/>
  <c r="AF27" i="2"/>
  <c r="C28" i="2"/>
  <c r="AF28" i="2"/>
  <c r="C29" i="2"/>
  <c r="AF29" i="2"/>
  <c r="C30" i="2"/>
  <c r="AF30" i="2"/>
  <c r="C31" i="2"/>
  <c r="AF31" i="2"/>
  <c r="C32" i="2"/>
  <c r="AF32" i="2"/>
  <c r="C33" i="2"/>
  <c r="AF33" i="2"/>
  <c r="C34" i="2"/>
  <c r="AF34" i="2"/>
  <c r="C35" i="2"/>
  <c r="AF35" i="2"/>
  <c r="C36" i="2"/>
  <c r="AF36" i="2"/>
  <c r="C37" i="2"/>
  <c r="AF37" i="2"/>
  <c r="C38" i="2"/>
  <c r="AF38" i="2"/>
  <c r="C39" i="2"/>
  <c r="AF39" i="2"/>
  <c r="C40" i="2"/>
  <c r="AF40" i="2"/>
  <c r="C41" i="2"/>
  <c r="AF41" i="2"/>
  <c r="AH10" i="2"/>
  <c r="B8" i="9"/>
  <c r="AH10" i="3"/>
  <c r="C8" i="9"/>
  <c r="AH10" i="4"/>
  <c r="D8" i="9"/>
  <c r="AH10" i="6"/>
  <c r="F8" i="9"/>
  <c r="AH10" i="7"/>
  <c r="G8" i="9"/>
  <c r="C10" i="8"/>
  <c r="AF10" i="8"/>
  <c r="AH10" i="8"/>
  <c r="H8" i="9"/>
  <c r="J8" i="9"/>
  <c r="AH11" i="5"/>
  <c r="E28" i="9"/>
  <c r="AH11" i="2"/>
  <c r="B28" i="9"/>
  <c r="AH11" i="3"/>
  <c r="C28" i="9"/>
  <c r="AH11" i="4"/>
  <c r="D28" i="9"/>
  <c r="AH11" i="6"/>
  <c r="F28" i="9"/>
  <c r="AH11" i="7"/>
  <c r="G28" i="9"/>
  <c r="C11" i="8"/>
  <c r="AF11" i="8"/>
  <c r="AH11" i="8"/>
  <c r="H28" i="9"/>
  <c r="J28" i="9"/>
  <c r="AH12" i="5"/>
  <c r="E14" i="9"/>
  <c r="AH12" i="2"/>
  <c r="B14" i="9"/>
  <c r="AH12" i="3"/>
  <c r="C14" i="9"/>
  <c r="AH12" i="4"/>
  <c r="D14" i="9"/>
  <c r="AH12" i="6"/>
  <c r="F14" i="9"/>
  <c r="AH12" i="7"/>
  <c r="G14" i="9"/>
  <c r="C12" i="8"/>
  <c r="AF12" i="8"/>
  <c r="AH12" i="8"/>
  <c r="H14" i="9"/>
  <c r="J14" i="9"/>
  <c r="AH13" i="5"/>
  <c r="E29" i="9"/>
  <c r="AH13" i="2"/>
  <c r="B29" i="9"/>
  <c r="AH13" i="3"/>
  <c r="C29" i="9"/>
  <c r="AH13" i="4"/>
  <c r="D29" i="9"/>
  <c r="AH13" i="6"/>
  <c r="F29" i="9"/>
  <c r="AH13" i="7"/>
  <c r="G29" i="9"/>
  <c r="C13" i="8"/>
  <c r="AF13" i="8"/>
  <c r="AH13" i="8"/>
  <c r="H29" i="9"/>
  <c r="J29" i="9"/>
  <c r="AH14" i="5"/>
  <c r="E30" i="9"/>
  <c r="AH14" i="2"/>
  <c r="B30" i="9"/>
  <c r="AH14" i="3"/>
  <c r="C30" i="9"/>
  <c r="AH14" i="4"/>
  <c r="D30" i="9"/>
  <c r="AH14" i="6"/>
  <c r="F30" i="9"/>
  <c r="AH14" i="7"/>
  <c r="G30" i="9"/>
  <c r="C14" i="8"/>
  <c r="AF14" i="8"/>
  <c r="AH14" i="8"/>
  <c r="H30" i="9"/>
  <c r="J30" i="9"/>
  <c r="AH15" i="5"/>
  <c r="E31" i="9"/>
  <c r="AH15" i="2"/>
  <c r="B31" i="9"/>
  <c r="AH15" i="3"/>
  <c r="C31" i="9"/>
  <c r="AH15" i="4"/>
  <c r="D31" i="9"/>
  <c r="AH15" i="6"/>
  <c r="F31" i="9"/>
  <c r="AH15" i="7"/>
  <c r="G31" i="9"/>
  <c r="C15" i="8"/>
  <c r="AF15" i="8"/>
  <c r="AH15" i="8"/>
  <c r="H31" i="9"/>
  <c r="J31" i="9"/>
  <c r="AH16" i="5"/>
  <c r="E32" i="9"/>
  <c r="AH16" i="2"/>
  <c r="B32" i="9"/>
  <c r="AH16" i="3"/>
  <c r="C32" i="9"/>
  <c r="AH16" i="4"/>
  <c r="D32" i="9"/>
  <c r="AH16" i="6"/>
  <c r="F32" i="9"/>
  <c r="AH16" i="7"/>
  <c r="G32" i="9"/>
  <c r="C16" i="8"/>
  <c r="AF16" i="8"/>
  <c r="AH16" i="8"/>
  <c r="H32" i="9"/>
  <c r="J32" i="9"/>
  <c r="AH17" i="5"/>
  <c r="E11" i="9"/>
  <c r="AH17" i="2"/>
  <c r="B11" i="9"/>
  <c r="AH17" i="3"/>
  <c r="C11" i="9"/>
  <c r="AH17" i="4"/>
  <c r="D11" i="9"/>
  <c r="AH17" i="6"/>
  <c r="F11" i="9"/>
  <c r="AH17" i="7"/>
  <c r="G11" i="9"/>
  <c r="C17" i="8"/>
  <c r="AF17" i="8"/>
  <c r="AH17" i="8"/>
  <c r="H11" i="9"/>
  <c r="J11" i="9"/>
  <c r="AH18" i="5"/>
  <c r="E5" i="9"/>
  <c r="AH18" i="2"/>
  <c r="B5" i="9"/>
  <c r="AH18" i="3"/>
  <c r="C5" i="9"/>
  <c r="AH18" i="4"/>
  <c r="D5" i="9"/>
  <c r="AH18" i="6"/>
  <c r="F5" i="9"/>
  <c r="AH18" i="7"/>
  <c r="G5" i="9"/>
  <c r="C18" i="8"/>
  <c r="AF18" i="8"/>
  <c r="AH18" i="8"/>
  <c r="H5" i="9"/>
  <c r="J5" i="9"/>
  <c r="AH19" i="5"/>
  <c r="E4" i="9"/>
  <c r="AH19" i="2"/>
  <c r="B4" i="9"/>
  <c r="AH19" i="3"/>
  <c r="C4" i="9"/>
  <c r="AH19" i="4"/>
  <c r="D4" i="9"/>
  <c r="AH19" i="6"/>
  <c r="F4" i="9"/>
  <c r="AH19" i="7"/>
  <c r="G4" i="9"/>
  <c r="C19" i="8"/>
  <c r="AF19" i="8"/>
  <c r="AH19" i="8"/>
  <c r="H4" i="9"/>
  <c r="J4" i="9"/>
  <c r="AH20" i="5"/>
  <c r="E24" i="9"/>
  <c r="AH20" i="2"/>
  <c r="B24" i="9"/>
  <c r="AH20" i="3"/>
  <c r="C24" i="9"/>
  <c r="AH20" i="4"/>
  <c r="D24" i="9"/>
  <c r="AH20" i="6"/>
  <c r="F24" i="9"/>
  <c r="AH20" i="7"/>
  <c r="G24" i="9"/>
  <c r="C20" i="8"/>
  <c r="AF20" i="8"/>
  <c r="AH20" i="8"/>
  <c r="H24" i="9"/>
  <c r="J24" i="9"/>
  <c r="AH21" i="5"/>
  <c r="E33" i="9"/>
  <c r="AH21" i="2"/>
  <c r="B33" i="9"/>
  <c r="AH21" i="3"/>
  <c r="C33" i="9"/>
  <c r="AH21" i="4"/>
  <c r="D33" i="9"/>
  <c r="AH21" i="6"/>
  <c r="F33" i="9"/>
  <c r="AH21" i="7"/>
  <c r="G33" i="9"/>
  <c r="C21" i="8"/>
  <c r="AF21" i="8"/>
  <c r="AH21" i="8"/>
  <c r="H33" i="9"/>
  <c r="J33" i="9"/>
  <c r="AH22" i="5"/>
  <c r="E23" i="9"/>
  <c r="AH22" i="2"/>
  <c r="B23" i="9"/>
  <c r="AH22" i="3"/>
  <c r="C23" i="9"/>
  <c r="AH22" i="4"/>
  <c r="D23" i="9"/>
  <c r="AH22" i="6"/>
  <c r="F23" i="9"/>
  <c r="AH22" i="7"/>
  <c r="G23" i="9"/>
  <c r="C22" i="8"/>
  <c r="AF22" i="8"/>
  <c r="AH22" i="8"/>
  <c r="H23" i="9"/>
  <c r="J23" i="9"/>
  <c r="AH23" i="5"/>
  <c r="E34" i="9"/>
  <c r="AH23" i="2"/>
  <c r="B34" i="9"/>
  <c r="AH23" i="3"/>
  <c r="C34" i="9"/>
  <c r="AH23" i="4"/>
  <c r="D34" i="9"/>
  <c r="AH23" i="6"/>
  <c r="F34" i="9"/>
  <c r="AH23" i="7"/>
  <c r="G34" i="9"/>
  <c r="C23" i="8"/>
  <c r="AF23" i="8"/>
  <c r="AH23" i="8"/>
  <c r="H34" i="9"/>
  <c r="J34" i="9"/>
  <c r="AH24" i="5"/>
  <c r="E9" i="9"/>
  <c r="AH24" i="2"/>
  <c r="B9" i="9"/>
  <c r="AH24" i="3"/>
  <c r="C9" i="9"/>
  <c r="AH24" i="4"/>
  <c r="D9" i="9"/>
  <c r="AH24" i="6"/>
  <c r="F9" i="9"/>
  <c r="AH24" i="7"/>
  <c r="G9" i="9"/>
  <c r="C24" i="8"/>
  <c r="AF24" i="8"/>
  <c r="C25" i="8"/>
  <c r="AF25" i="8"/>
  <c r="C26" i="8"/>
  <c r="AF26" i="8"/>
  <c r="C27" i="8"/>
  <c r="AF27" i="8"/>
  <c r="C28" i="8"/>
  <c r="AF28" i="8"/>
  <c r="C29" i="8"/>
  <c r="AF29" i="8"/>
  <c r="C30" i="8"/>
  <c r="AF30" i="8"/>
  <c r="C31" i="8"/>
  <c r="AF31" i="8"/>
  <c r="C32" i="8"/>
  <c r="AF32" i="8"/>
  <c r="C33" i="8"/>
  <c r="AF33" i="8"/>
  <c r="C34" i="8"/>
  <c r="AF34" i="8"/>
  <c r="C35" i="8"/>
  <c r="AF35" i="8"/>
  <c r="C36" i="8"/>
  <c r="AF36" i="8"/>
  <c r="AH24" i="8"/>
  <c r="H9" i="9"/>
  <c r="J9" i="9"/>
  <c r="AH25" i="5"/>
  <c r="E15" i="9"/>
  <c r="AH25" i="2"/>
  <c r="B15" i="9"/>
  <c r="AH25" i="3"/>
  <c r="C15" i="9"/>
  <c r="AH25" i="4"/>
  <c r="D15" i="9"/>
  <c r="AH25" i="6"/>
  <c r="F15" i="9"/>
  <c r="AH25" i="7"/>
  <c r="G15" i="9"/>
  <c r="AH25" i="8"/>
  <c r="H15" i="9"/>
  <c r="J15" i="9"/>
  <c r="AH26" i="5"/>
  <c r="E35" i="9"/>
  <c r="AH26" i="2"/>
  <c r="B35" i="9"/>
  <c r="AH26" i="3"/>
  <c r="C35" i="9"/>
  <c r="AH26" i="4"/>
  <c r="D35" i="9"/>
  <c r="AH26" i="6"/>
  <c r="F35" i="9"/>
  <c r="AH26" i="7"/>
  <c r="G35" i="9"/>
  <c r="AH26" i="8"/>
  <c r="H35" i="9"/>
  <c r="J35" i="9"/>
  <c r="AH27" i="5"/>
  <c r="E36" i="9"/>
  <c r="AH27" i="2"/>
  <c r="B36" i="9"/>
  <c r="AH27" i="3"/>
  <c r="C36" i="9"/>
  <c r="AH27" i="4"/>
  <c r="D36" i="9"/>
  <c r="AH27" i="6"/>
  <c r="F36" i="9"/>
  <c r="AH27" i="7"/>
  <c r="G36" i="9"/>
  <c r="AH27" i="8"/>
  <c r="H36" i="9"/>
  <c r="J36" i="9"/>
  <c r="AH28" i="5"/>
  <c r="E37" i="9"/>
  <c r="AH28" i="2"/>
  <c r="B37" i="9"/>
  <c r="AH28" i="3"/>
  <c r="C37" i="9"/>
  <c r="AH28" i="4"/>
  <c r="D37" i="9"/>
  <c r="AH28" i="6"/>
  <c r="F37" i="9"/>
  <c r="AH28" i="7"/>
  <c r="G37" i="9"/>
  <c r="AH28" i="8"/>
  <c r="H37" i="9"/>
  <c r="J37" i="9"/>
  <c r="AH29" i="5"/>
  <c r="E7" i="9"/>
  <c r="AH29" i="2"/>
  <c r="B7" i="9"/>
  <c r="AH29" i="3"/>
  <c r="C7" i="9"/>
  <c r="AH29" i="4"/>
  <c r="D7" i="9"/>
  <c r="AH29" i="6"/>
  <c r="F7" i="9"/>
  <c r="AH29" i="7"/>
  <c r="G7" i="9"/>
  <c r="AH29" i="8"/>
  <c r="H7" i="9"/>
  <c r="J7" i="9"/>
  <c r="AH30" i="5"/>
  <c r="E25" i="9"/>
  <c r="AH30" i="2"/>
  <c r="B25" i="9"/>
  <c r="AH30" i="3"/>
  <c r="C25" i="9"/>
  <c r="AH30" i="4"/>
  <c r="D25" i="9"/>
  <c r="AH30" i="6"/>
  <c r="F25" i="9"/>
  <c r="AH30" i="7"/>
  <c r="G25" i="9"/>
  <c r="AH30" i="8"/>
  <c r="H25" i="9"/>
  <c r="J25" i="9"/>
  <c r="AH31" i="5"/>
  <c r="E38" i="9"/>
  <c r="AH31" i="2"/>
  <c r="B38" i="9"/>
  <c r="AH31" i="3"/>
  <c r="C38" i="9"/>
  <c r="AH31" i="4"/>
  <c r="D38" i="9"/>
  <c r="AH31" i="6"/>
  <c r="F38" i="9"/>
  <c r="AH31" i="7"/>
  <c r="G38" i="9"/>
  <c r="AH31" i="8"/>
  <c r="H38" i="9"/>
  <c r="J38" i="9"/>
  <c r="AH32" i="5"/>
  <c r="E12" i="9"/>
  <c r="AH32" i="2"/>
  <c r="B12" i="9"/>
  <c r="AH32" i="3"/>
  <c r="C12" i="9"/>
  <c r="AH32" i="4"/>
  <c r="D12" i="9"/>
  <c r="AH32" i="6"/>
  <c r="F12" i="9"/>
  <c r="AH32" i="7"/>
  <c r="G12" i="9"/>
  <c r="AH32" i="8"/>
  <c r="H12" i="9"/>
  <c r="J12" i="9"/>
  <c r="AH33" i="5"/>
  <c r="E39" i="9"/>
  <c r="AH33" i="2"/>
  <c r="B39" i="9"/>
  <c r="AH33" i="3"/>
  <c r="C39" i="9"/>
  <c r="AH33" i="4"/>
  <c r="D39" i="9"/>
  <c r="AH33" i="6"/>
  <c r="F39" i="9"/>
  <c r="AH33" i="7"/>
  <c r="G39" i="9"/>
  <c r="AH33" i="8"/>
  <c r="H39" i="9"/>
  <c r="J39" i="9"/>
  <c r="AH34" i="5"/>
  <c r="E40" i="9"/>
  <c r="AH34" i="2"/>
  <c r="B40" i="9"/>
  <c r="AH34" i="3"/>
  <c r="C40" i="9"/>
  <c r="AH34" i="4"/>
  <c r="D40" i="9"/>
  <c r="AH34" i="6"/>
  <c r="F40" i="9"/>
  <c r="AH34" i="7"/>
  <c r="G40" i="9"/>
  <c r="AH34" i="8"/>
  <c r="H40" i="9"/>
  <c r="J40" i="9"/>
  <c r="AH35" i="5"/>
  <c r="E18" i="9"/>
  <c r="AH35" i="2"/>
  <c r="B18" i="9"/>
  <c r="AH35" i="3"/>
  <c r="C18" i="9"/>
  <c r="AH35" i="4"/>
  <c r="D18" i="9"/>
  <c r="AH35" i="6"/>
  <c r="F18" i="9"/>
  <c r="AH35" i="7"/>
  <c r="G18" i="9"/>
  <c r="AH35" i="8"/>
  <c r="H18" i="9"/>
  <c r="J18" i="9"/>
  <c r="AH36" i="5"/>
  <c r="E16" i="9"/>
  <c r="AH36" i="2"/>
  <c r="B16" i="9"/>
  <c r="AH36" i="3"/>
  <c r="C16" i="9"/>
  <c r="AH36" i="4"/>
  <c r="D16" i="9"/>
  <c r="AH36" i="6"/>
  <c r="F16" i="9"/>
  <c r="AH36" i="7"/>
  <c r="G16" i="9"/>
  <c r="AH36" i="8"/>
  <c r="H16" i="9"/>
  <c r="J16" i="9"/>
  <c r="AH37" i="5"/>
  <c r="E20" i="9"/>
  <c r="AH37" i="2"/>
  <c r="B20" i="9"/>
  <c r="AH37" i="3"/>
  <c r="C20" i="9"/>
  <c r="AH37" i="4"/>
  <c r="D20" i="9"/>
  <c r="AH37" i="6"/>
  <c r="F20" i="9"/>
  <c r="AH37" i="7"/>
  <c r="G20" i="9"/>
  <c r="AH37" i="8"/>
  <c r="H20" i="9"/>
  <c r="J20" i="9"/>
  <c r="AH38" i="5"/>
  <c r="E13" i="9"/>
  <c r="AH38" i="2"/>
  <c r="B13" i="9"/>
  <c r="AH38" i="3"/>
  <c r="C13" i="9"/>
  <c r="AH38" i="4"/>
  <c r="D13" i="9"/>
  <c r="AH38" i="6"/>
  <c r="F13" i="9"/>
  <c r="AH38" i="7"/>
  <c r="G13" i="9"/>
  <c r="AH38" i="8"/>
  <c r="H13" i="9"/>
  <c r="J13" i="9"/>
  <c r="AH39" i="5"/>
  <c r="E41" i="9"/>
  <c r="AH39" i="2"/>
  <c r="B41" i="9"/>
  <c r="AH39" i="3"/>
  <c r="C41" i="9"/>
  <c r="AH39" i="4"/>
  <c r="D41" i="9"/>
  <c r="AH39" i="6"/>
  <c r="F41" i="9"/>
  <c r="AH39" i="7"/>
  <c r="G41" i="9"/>
  <c r="AH39" i="8"/>
  <c r="H41" i="9"/>
  <c r="J41" i="9"/>
  <c r="AH40" i="5"/>
  <c r="E17" i="9"/>
  <c r="AH40" i="2"/>
  <c r="B17" i="9"/>
  <c r="AH40" i="3"/>
  <c r="C17" i="9"/>
  <c r="AH40" i="4"/>
  <c r="D17" i="9"/>
  <c r="AH40" i="6"/>
  <c r="F17" i="9"/>
  <c r="AH40" i="7"/>
  <c r="G17" i="9"/>
  <c r="AH40" i="8"/>
  <c r="H17" i="9"/>
  <c r="J17" i="9"/>
  <c r="AH41" i="5"/>
  <c r="E21" i="9"/>
  <c r="AH41" i="2"/>
  <c r="B21" i="9"/>
  <c r="AH41" i="3"/>
  <c r="C21" i="9"/>
  <c r="AH41" i="4"/>
  <c r="D21" i="9"/>
  <c r="AH41" i="6"/>
  <c r="F21" i="9"/>
  <c r="AH41" i="7"/>
  <c r="G21" i="9"/>
  <c r="AH41" i="8"/>
  <c r="H21" i="9"/>
  <c r="J21" i="9"/>
  <c r="K26" i="9"/>
  <c r="K10" i="9"/>
  <c r="K3" i="9"/>
  <c r="K27" i="9"/>
  <c r="K6" i="9"/>
  <c r="K19" i="9"/>
  <c r="K8" i="9"/>
  <c r="K28" i="9"/>
  <c r="K14" i="9"/>
  <c r="K29" i="9"/>
  <c r="K30" i="9"/>
  <c r="K31" i="9"/>
  <c r="K32" i="9"/>
  <c r="K11" i="9"/>
  <c r="K5" i="9"/>
  <c r="K4" i="9"/>
  <c r="K24" i="9"/>
  <c r="K33" i="9"/>
  <c r="K23" i="9"/>
  <c r="K34" i="9"/>
  <c r="K9" i="9"/>
  <c r="K15" i="9"/>
  <c r="K35" i="9"/>
  <c r="K36" i="9"/>
  <c r="K37" i="9"/>
  <c r="K7" i="9"/>
  <c r="K25" i="9"/>
  <c r="K38" i="9"/>
  <c r="K12" i="9"/>
  <c r="K39" i="9"/>
  <c r="K40" i="9"/>
  <c r="K18" i="9"/>
  <c r="K16" i="9"/>
  <c r="K20" i="9"/>
  <c r="K13" i="9"/>
  <c r="K41" i="9"/>
  <c r="K17" i="9"/>
  <c r="K21" i="9"/>
  <c r="K22" i="9"/>
  <c r="I26" i="9"/>
  <c r="I10" i="9"/>
  <c r="I3" i="9"/>
  <c r="I27" i="9"/>
  <c r="I6" i="9"/>
  <c r="I19" i="9"/>
  <c r="I8" i="9"/>
  <c r="I28" i="9"/>
  <c r="I14" i="9"/>
  <c r="I29" i="9"/>
  <c r="I30" i="9"/>
  <c r="I31" i="9"/>
  <c r="I32" i="9"/>
  <c r="I11" i="9"/>
  <c r="I5" i="9"/>
  <c r="I4" i="9"/>
  <c r="I24" i="9"/>
  <c r="I33" i="9"/>
  <c r="I23" i="9"/>
  <c r="I34" i="9"/>
  <c r="I9" i="9"/>
  <c r="I15" i="9"/>
  <c r="I35" i="9"/>
  <c r="I36" i="9"/>
  <c r="I37" i="9"/>
  <c r="I7" i="9"/>
  <c r="I25" i="9"/>
  <c r="I38" i="9"/>
  <c r="I12" i="9"/>
  <c r="I39" i="9"/>
  <c r="I40" i="9"/>
  <c r="I18" i="9"/>
  <c r="I16" i="9"/>
  <c r="I20" i="9"/>
  <c r="I13" i="9"/>
  <c r="I41" i="9"/>
  <c r="I17" i="9"/>
  <c r="I21" i="9"/>
  <c r="A26" i="9"/>
  <c r="A10" i="9"/>
  <c r="A3" i="9"/>
  <c r="A27" i="9"/>
  <c r="A6" i="9"/>
  <c r="A19" i="9"/>
  <c r="A8" i="9"/>
  <c r="A28" i="9"/>
  <c r="A14" i="9"/>
  <c r="A29" i="9"/>
  <c r="A30" i="9"/>
  <c r="A31" i="9"/>
  <c r="A32" i="9"/>
  <c r="A11" i="9"/>
  <c r="A5" i="9"/>
  <c r="A4" i="9"/>
  <c r="A24" i="9"/>
  <c r="A33" i="9"/>
  <c r="A23" i="9"/>
  <c r="A34" i="9"/>
  <c r="A9" i="9"/>
  <c r="A15" i="9"/>
  <c r="A35" i="9"/>
  <c r="A36" i="9"/>
  <c r="A37" i="9"/>
  <c r="A7" i="9"/>
  <c r="A25" i="9"/>
  <c r="A38" i="9"/>
  <c r="A12" i="9"/>
  <c r="A39" i="9"/>
  <c r="A40" i="9"/>
  <c r="A18" i="9"/>
  <c r="A16" i="9"/>
  <c r="A20" i="9"/>
  <c r="A13" i="9"/>
  <c r="A41" i="9"/>
  <c r="A17" i="9"/>
  <c r="A21" i="9"/>
  <c r="AG3" i="8"/>
  <c r="E28" i="8"/>
  <c r="G28" i="8"/>
  <c r="I28" i="8"/>
  <c r="K28" i="8"/>
  <c r="M28" i="8"/>
  <c r="O28" i="8"/>
  <c r="Q28" i="8"/>
  <c r="S28" i="8"/>
  <c r="U28" i="8"/>
  <c r="W28" i="8"/>
  <c r="Y28" i="8"/>
  <c r="AA28" i="8"/>
  <c r="AC28" i="8"/>
  <c r="AE28" i="8"/>
  <c r="E3" i="8"/>
  <c r="G3" i="8"/>
  <c r="I3" i="8"/>
  <c r="K3" i="8"/>
  <c r="M3" i="8"/>
  <c r="O3" i="8"/>
  <c r="Q3" i="8"/>
  <c r="S3" i="8"/>
  <c r="U3" i="8"/>
  <c r="W3" i="8"/>
  <c r="Y3" i="8"/>
  <c r="AA3" i="8"/>
  <c r="AC3" i="8"/>
  <c r="AE3" i="8"/>
  <c r="E4" i="8"/>
  <c r="G4" i="8"/>
  <c r="I4" i="8"/>
  <c r="K4" i="8"/>
  <c r="M4" i="8"/>
  <c r="O4" i="8"/>
  <c r="Q4" i="8"/>
  <c r="S4" i="8"/>
  <c r="U4" i="8"/>
  <c r="W4" i="8"/>
  <c r="Y4" i="8"/>
  <c r="AA4" i="8"/>
  <c r="AC4" i="8"/>
  <c r="AE4" i="8"/>
  <c r="E5" i="8"/>
  <c r="G5" i="8"/>
  <c r="I5" i="8"/>
  <c r="K5" i="8"/>
  <c r="M5" i="8"/>
  <c r="O5" i="8"/>
  <c r="Q5" i="8"/>
  <c r="S5" i="8"/>
  <c r="U5" i="8"/>
  <c r="W5" i="8"/>
  <c r="Y5" i="8"/>
  <c r="AA5" i="8"/>
  <c r="AC5" i="8"/>
  <c r="AE5" i="8"/>
  <c r="E6" i="8"/>
  <c r="G6" i="8"/>
  <c r="I6" i="8"/>
  <c r="K6" i="8"/>
  <c r="M6" i="8"/>
  <c r="O6" i="8"/>
  <c r="Q6" i="8"/>
  <c r="S6" i="8"/>
  <c r="U6" i="8"/>
  <c r="W6" i="8"/>
  <c r="Y6" i="8"/>
  <c r="AA6" i="8"/>
  <c r="AC6" i="8"/>
  <c r="AE6" i="8"/>
  <c r="E7" i="8"/>
  <c r="G7" i="8"/>
  <c r="I7" i="8"/>
  <c r="K7" i="8"/>
  <c r="M7" i="8"/>
  <c r="O7" i="8"/>
  <c r="Q7" i="8"/>
  <c r="S7" i="8"/>
  <c r="U7" i="8"/>
  <c r="W7" i="8"/>
  <c r="Y7" i="8"/>
  <c r="AA7" i="8"/>
  <c r="AC7" i="8"/>
  <c r="AE7" i="8"/>
  <c r="E8" i="8"/>
  <c r="G8" i="8"/>
  <c r="I8" i="8"/>
  <c r="K8" i="8"/>
  <c r="M8" i="8"/>
  <c r="O8" i="8"/>
  <c r="Q8" i="8"/>
  <c r="S8" i="8"/>
  <c r="U8" i="8"/>
  <c r="W8" i="8"/>
  <c r="Y8" i="8"/>
  <c r="AA8" i="8"/>
  <c r="AC8" i="8"/>
  <c r="AE8" i="8"/>
  <c r="E9" i="8"/>
  <c r="G9" i="8"/>
  <c r="I9" i="8"/>
  <c r="K9" i="8"/>
  <c r="M9" i="8"/>
  <c r="O9" i="8"/>
  <c r="Q9" i="8"/>
  <c r="S9" i="8"/>
  <c r="U9" i="8"/>
  <c r="W9" i="8"/>
  <c r="Y9" i="8"/>
  <c r="AA9" i="8"/>
  <c r="AC9" i="8"/>
  <c r="AE9" i="8"/>
  <c r="E10" i="8"/>
  <c r="G10" i="8"/>
  <c r="I10" i="8"/>
  <c r="K10" i="8"/>
  <c r="M10" i="8"/>
  <c r="O10" i="8"/>
  <c r="Q10" i="8"/>
  <c r="S10" i="8"/>
  <c r="U10" i="8"/>
  <c r="W10" i="8"/>
  <c r="Y10" i="8"/>
  <c r="AA10" i="8"/>
  <c r="AC10" i="8"/>
  <c r="AE10" i="8"/>
  <c r="E11" i="8"/>
  <c r="G11" i="8"/>
  <c r="I11" i="8"/>
  <c r="K11" i="8"/>
  <c r="M11" i="8"/>
  <c r="O11" i="8"/>
  <c r="Q11" i="8"/>
  <c r="S11" i="8"/>
  <c r="U11" i="8"/>
  <c r="W11" i="8"/>
  <c r="Y11" i="8"/>
  <c r="AA11" i="8"/>
  <c r="AC11" i="8"/>
  <c r="AE11" i="8"/>
  <c r="E12" i="8"/>
  <c r="G12" i="8"/>
  <c r="I12" i="8"/>
  <c r="K12" i="8"/>
  <c r="M12" i="8"/>
  <c r="O12" i="8"/>
  <c r="Q12" i="8"/>
  <c r="S12" i="8"/>
  <c r="U12" i="8"/>
  <c r="W12" i="8"/>
  <c r="Y12" i="8"/>
  <c r="AA12" i="8"/>
  <c r="AC12" i="8"/>
  <c r="AE12" i="8"/>
  <c r="E13" i="8"/>
  <c r="G13" i="8"/>
  <c r="I13" i="8"/>
  <c r="K13" i="8"/>
  <c r="M13" i="8"/>
  <c r="O13" i="8"/>
  <c r="Q13" i="8"/>
  <c r="S13" i="8"/>
  <c r="U13" i="8"/>
  <c r="W13" i="8"/>
  <c r="Y13" i="8"/>
  <c r="AA13" i="8"/>
  <c r="AC13" i="8"/>
  <c r="AE13" i="8"/>
  <c r="E14" i="8"/>
  <c r="G14" i="8"/>
  <c r="I14" i="8"/>
  <c r="K14" i="8"/>
  <c r="M14" i="8"/>
  <c r="O14" i="8"/>
  <c r="Q14" i="8"/>
  <c r="S14" i="8"/>
  <c r="U14" i="8"/>
  <c r="W14" i="8"/>
  <c r="Y14" i="8"/>
  <c r="AA14" i="8"/>
  <c r="AC14" i="8"/>
  <c r="AE14" i="8"/>
  <c r="E15" i="8"/>
  <c r="G15" i="8"/>
  <c r="I15" i="8"/>
  <c r="K15" i="8"/>
  <c r="M15" i="8"/>
  <c r="O15" i="8"/>
  <c r="Q15" i="8"/>
  <c r="S15" i="8"/>
  <c r="U15" i="8"/>
  <c r="W15" i="8"/>
  <c r="Y15" i="8"/>
  <c r="AA15" i="8"/>
  <c r="AC15" i="8"/>
  <c r="AE15" i="8"/>
  <c r="E16" i="8"/>
  <c r="G16" i="8"/>
  <c r="I16" i="8"/>
  <c r="K16" i="8"/>
  <c r="M16" i="8"/>
  <c r="O16" i="8"/>
  <c r="Q16" i="8"/>
  <c r="S16" i="8"/>
  <c r="U16" i="8"/>
  <c r="W16" i="8"/>
  <c r="Y16" i="8"/>
  <c r="AA16" i="8"/>
  <c r="AC16" i="8"/>
  <c r="AE16" i="8"/>
  <c r="E17" i="8"/>
  <c r="G17" i="8"/>
  <c r="I17" i="8"/>
  <c r="K17" i="8"/>
  <c r="M17" i="8"/>
  <c r="O17" i="8"/>
  <c r="Q17" i="8"/>
  <c r="S17" i="8"/>
  <c r="U17" i="8"/>
  <c r="W17" i="8"/>
  <c r="Y17" i="8"/>
  <c r="AA17" i="8"/>
  <c r="AC17" i="8"/>
  <c r="AE17" i="8"/>
  <c r="E18" i="8"/>
  <c r="G18" i="8"/>
  <c r="I18" i="8"/>
  <c r="K18" i="8"/>
  <c r="M18" i="8"/>
  <c r="O18" i="8"/>
  <c r="Q18" i="8"/>
  <c r="S18" i="8"/>
  <c r="U18" i="8"/>
  <c r="W18" i="8"/>
  <c r="Y18" i="8"/>
  <c r="AA18" i="8"/>
  <c r="AC18" i="8"/>
  <c r="AE18" i="8"/>
  <c r="E19" i="8"/>
  <c r="G19" i="8"/>
  <c r="I19" i="8"/>
  <c r="K19" i="8"/>
  <c r="M19" i="8"/>
  <c r="O19" i="8"/>
  <c r="Q19" i="8"/>
  <c r="S19" i="8"/>
  <c r="U19" i="8"/>
  <c r="W19" i="8"/>
  <c r="Y19" i="8"/>
  <c r="AA19" i="8"/>
  <c r="AC19" i="8"/>
  <c r="AE19" i="8"/>
  <c r="E20" i="8"/>
  <c r="G20" i="8"/>
  <c r="I20" i="8"/>
  <c r="K20" i="8"/>
  <c r="M20" i="8"/>
  <c r="O20" i="8"/>
  <c r="Q20" i="8"/>
  <c r="S20" i="8"/>
  <c r="U20" i="8"/>
  <c r="W20" i="8"/>
  <c r="Y20" i="8"/>
  <c r="AA20" i="8"/>
  <c r="AC20" i="8"/>
  <c r="AE20" i="8"/>
  <c r="E21" i="8"/>
  <c r="G21" i="8"/>
  <c r="I21" i="8"/>
  <c r="K21" i="8"/>
  <c r="M21" i="8"/>
  <c r="O21" i="8"/>
  <c r="Q21" i="8"/>
  <c r="S21" i="8"/>
  <c r="U21" i="8"/>
  <c r="W21" i="8"/>
  <c r="Y21" i="8"/>
  <c r="AA21" i="8"/>
  <c r="AC21" i="8"/>
  <c r="AE21" i="8"/>
  <c r="E22" i="8"/>
  <c r="G22" i="8"/>
  <c r="I22" i="8"/>
  <c r="K22" i="8"/>
  <c r="M22" i="8"/>
  <c r="O22" i="8"/>
  <c r="Q22" i="8"/>
  <c r="S22" i="8"/>
  <c r="U22" i="8"/>
  <c r="W22" i="8"/>
  <c r="Y22" i="8"/>
  <c r="AA22" i="8"/>
  <c r="AC22" i="8"/>
  <c r="AE22" i="8"/>
  <c r="E23" i="8"/>
  <c r="G23" i="8"/>
  <c r="I23" i="8"/>
  <c r="K23" i="8"/>
  <c r="M23" i="8"/>
  <c r="O23" i="8"/>
  <c r="Q23" i="8"/>
  <c r="S23" i="8"/>
  <c r="U23" i="8"/>
  <c r="W23" i="8"/>
  <c r="Y23" i="8"/>
  <c r="AA23" i="8"/>
  <c r="AC23" i="8"/>
  <c r="AE23" i="8"/>
  <c r="E24" i="8"/>
  <c r="G24" i="8"/>
  <c r="I24" i="8"/>
  <c r="K24" i="8"/>
  <c r="M24" i="8"/>
  <c r="O24" i="8"/>
  <c r="Q24" i="8"/>
  <c r="S24" i="8"/>
  <c r="U24" i="8"/>
  <c r="W24" i="8"/>
  <c r="Y24" i="8"/>
  <c r="AA24" i="8"/>
  <c r="AC24" i="8"/>
  <c r="AE24" i="8"/>
  <c r="E25" i="8"/>
  <c r="G25" i="8"/>
  <c r="I25" i="8"/>
  <c r="K25" i="8"/>
  <c r="M25" i="8"/>
  <c r="O25" i="8"/>
  <c r="Q25" i="8"/>
  <c r="S25" i="8"/>
  <c r="U25" i="8"/>
  <c r="W25" i="8"/>
  <c r="Y25" i="8"/>
  <c r="AA25" i="8"/>
  <c r="AC25" i="8"/>
  <c r="AE25" i="8"/>
  <c r="E26" i="8"/>
  <c r="G26" i="8"/>
  <c r="I26" i="8"/>
  <c r="K26" i="8"/>
  <c r="M26" i="8"/>
  <c r="O26" i="8"/>
  <c r="Q26" i="8"/>
  <c r="S26" i="8"/>
  <c r="U26" i="8"/>
  <c r="W26" i="8"/>
  <c r="Y26" i="8"/>
  <c r="AA26" i="8"/>
  <c r="AC26" i="8"/>
  <c r="AE26" i="8"/>
  <c r="E27" i="8"/>
  <c r="G27" i="8"/>
  <c r="I27" i="8"/>
  <c r="K27" i="8"/>
  <c r="M27" i="8"/>
  <c r="O27" i="8"/>
  <c r="Q27" i="8"/>
  <c r="S27" i="8"/>
  <c r="U27" i="8"/>
  <c r="W27" i="8"/>
  <c r="Y27" i="8"/>
  <c r="AA27" i="8"/>
  <c r="AC27" i="8"/>
  <c r="AE27" i="8"/>
  <c r="E29" i="8"/>
  <c r="G29" i="8"/>
  <c r="I29" i="8"/>
  <c r="K29" i="8"/>
  <c r="M29" i="8"/>
  <c r="O29" i="8"/>
  <c r="Q29" i="8"/>
  <c r="S29" i="8"/>
  <c r="U29" i="8"/>
  <c r="W29" i="8"/>
  <c r="Y29" i="8"/>
  <c r="AA29" i="8"/>
  <c r="AC29" i="8"/>
  <c r="AE29" i="8"/>
  <c r="E30" i="8"/>
  <c r="G30" i="8"/>
  <c r="I30" i="8"/>
  <c r="K30" i="8"/>
  <c r="M30" i="8"/>
  <c r="O30" i="8"/>
  <c r="Q30" i="8"/>
  <c r="S30" i="8"/>
  <c r="U30" i="8"/>
  <c r="W30" i="8"/>
  <c r="Y30" i="8"/>
  <c r="AA30" i="8"/>
  <c r="AC30" i="8"/>
  <c r="AE30" i="8"/>
  <c r="E31" i="8"/>
  <c r="G31" i="8"/>
  <c r="I31" i="8"/>
  <c r="K31" i="8"/>
  <c r="M31" i="8"/>
  <c r="O31" i="8"/>
  <c r="Q31" i="8"/>
  <c r="S31" i="8"/>
  <c r="U31" i="8"/>
  <c r="W31" i="8"/>
  <c r="Y31" i="8"/>
  <c r="AA31" i="8"/>
  <c r="AC31" i="8"/>
  <c r="AE31" i="8"/>
  <c r="E32" i="8"/>
  <c r="G32" i="8"/>
  <c r="I32" i="8"/>
  <c r="K32" i="8"/>
  <c r="M32" i="8"/>
  <c r="O32" i="8"/>
  <c r="Q32" i="8"/>
  <c r="S32" i="8"/>
  <c r="U32" i="8"/>
  <c r="W32" i="8"/>
  <c r="Y32" i="8"/>
  <c r="AA32" i="8"/>
  <c r="AC32" i="8"/>
  <c r="AE32" i="8"/>
  <c r="E33" i="8"/>
  <c r="G33" i="8"/>
  <c r="I33" i="8"/>
  <c r="K33" i="8"/>
  <c r="M33" i="8"/>
  <c r="O33" i="8"/>
  <c r="Q33" i="8"/>
  <c r="S33" i="8"/>
  <c r="U33" i="8"/>
  <c r="W33" i="8"/>
  <c r="Y33" i="8"/>
  <c r="AA33" i="8"/>
  <c r="AC33" i="8"/>
  <c r="AE33" i="8"/>
  <c r="E34" i="8"/>
  <c r="G34" i="8"/>
  <c r="I34" i="8"/>
  <c r="K34" i="8"/>
  <c r="M34" i="8"/>
  <c r="O34" i="8"/>
  <c r="Q34" i="8"/>
  <c r="S34" i="8"/>
  <c r="U34" i="8"/>
  <c r="W34" i="8"/>
  <c r="Y34" i="8"/>
  <c r="AA34" i="8"/>
  <c r="AC34" i="8"/>
  <c r="AE34" i="8"/>
  <c r="E35" i="8"/>
  <c r="G35" i="8"/>
  <c r="I35" i="8"/>
  <c r="K35" i="8"/>
  <c r="M35" i="8"/>
  <c r="O35" i="8"/>
  <c r="Q35" i="8"/>
  <c r="S35" i="8"/>
  <c r="U35" i="8"/>
  <c r="W35" i="8"/>
  <c r="Y35" i="8"/>
  <c r="AA35" i="8"/>
  <c r="AC35" i="8"/>
  <c r="AE35" i="8"/>
  <c r="E36" i="8"/>
  <c r="G36" i="8"/>
  <c r="I36" i="8"/>
  <c r="K36" i="8"/>
  <c r="M36" i="8"/>
  <c r="O36" i="8"/>
  <c r="Q36" i="8"/>
  <c r="S36" i="8"/>
  <c r="U36" i="8"/>
  <c r="W36" i="8"/>
  <c r="Y36" i="8"/>
  <c r="AA36" i="8"/>
  <c r="AC36" i="8"/>
  <c r="AE36" i="8"/>
  <c r="E37" i="8"/>
  <c r="G37" i="8"/>
  <c r="I37" i="8"/>
  <c r="K37" i="8"/>
  <c r="M37" i="8"/>
  <c r="O37" i="8"/>
  <c r="Q37" i="8"/>
  <c r="S37" i="8"/>
  <c r="U37" i="8"/>
  <c r="W37" i="8"/>
  <c r="Y37" i="8"/>
  <c r="AA37" i="8"/>
  <c r="AC37" i="8"/>
  <c r="AE37" i="8"/>
  <c r="E38" i="8"/>
  <c r="G38" i="8"/>
  <c r="I38" i="8"/>
  <c r="K38" i="8"/>
  <c r="M38" i="8"/>
  <c r="O38" i="8"/>
  <c r="Q38" i="8"/>
  <c r="S38" i="8"/>
  <c r="U38" i="8"/>
  <c r="W38" i="8"/>
  <c r="Y38" i="8"/>
  <c r="AA38" i="8"/>
  <c r="AC38" i="8"/>
  <c r="AE38" i="8"/>
  <c r="E39" i="8"/>
  <c r="G39" i="8"/>
  <c r="I39" i="8"/>
  <c r="K39" i="8"/>
  <c r="M39" i="8"/>
  <c r="O39" i="8"/>
  <c r="Q39" i="8"/>
  <c r="S39" i="8"/>
  <c r="U39" i="8"/>
  <c r="W39" i="8"/>
  <c r="Y39" i="8"/>
  <c r="AA39" i="8"/>
  <c r="AC39" i="8"/>
  <c r="AE39" i="8"/>
  <c r="E40" i="8"/>
  <c r="G40" i="8"/>
  <c r="I40" i="8"/>
  <c r="K40" i="8"/>
  <c r="M40" i="8"/>
  <c r="O40" i="8"/>
  <c r="Q40" i="8"/>
  <c r="S40" i="8"/>
  <c r="U40" i="8"/>
  <c r="W40" i="8"/>
  <c r="Y40" i="8"/>
  <c r="AA40" i="8"/>
  <c r="AC40" i="8"/>
  <c r="AE40" i="8"/>
  <c r="E41" i="8"/>
  <c r="G41" i="8"/>
  <c r="I41" i="8"/>
  <c r="K41" i="8"/>
  <c r="M41" i="8"/>
  <c r="O41" i="8"/>
  <c r="Q41" i="8"/>
  <c r="S41" i="8"/>
  <c r="U41" i="8"/>
  <c r="W41" i="8"/>
  <c r="Y41" i="8"/>
  <c r="AA41" i="8"/>
  <c r="AC41" i="8"/>
  <c r="AE41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G4" i="7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28" i="7"/>
  <c r="AG29" i="7"/>
  <c r="AG30" i="7"/>
  <c r="AG31" i="7"/>
  <c r="AG32" i="7"/>
  <c r="AG33" i="7"/>
  <c r="AG34" i="7"/>
  <c r="AG35" i="7"/>
  <c r="AG36" i="7"/>
  <c r="AG37" i="7"/>
  <c r="AG38" i="7"/>
  <c r="AG39" i="7"/>
  <c r="AG40" i="7"/>
  <c r="AG41" i="7"/>
  <c r="AG3" i="7"/>
  <c r="E28" i="7"/>
  <c r="G28" i="7"/>
  <c r="I28" i="7"/>
  <c r="K28" i="7"/>
  <c r="M28" i="7"/>
  <c r="O28" i="7"/>
  <c r="Q28" i="7"/>
  <c r="S28" i="7"/>
  <c r="U28" i="7"/>
  <c r="W28" i="7"/>
  <c r="Y28" i="7"/>
  <c r="AA28" i="7"/>
  <c r="AC28" i="7"/>
  <c r="AE28" i="7"/>
  <c r="E3" i="7"/>
  <c r="G3" i="7"/>
  <c r="I3" i="7"/>
  <c r="K3" i="7"/>
  <c r="M3" i="7"/>
  <c r="O3" i="7"/>
  <c r="Q3" i="7"/>
  <c r="S3" i="7"/>
  <c r="U3" i="7"/>
  <c r="W3" i="7"/>
  <c r="Y3" i="7"/>
  <c r="AA3" i="7"/>
  <c r="AC3" i="7"/>
  <c r="AE3" i="7"/>
  <c r="E4" i="7"/>
  <c r="G4" i="7"/>
  <c r="I4" i="7"/>
  <c r="K4" i="7"/>
  <c r="M4" i="7"/>
  <c r="O4" i="7"/>
  <c r="Q4" i="7"/>
  <c r="S4" i="7"/>
  <c r="U4" i="7"/>
  <c r="W4" i="7"/>
  <c r="Y4" i="7"/>
  <c r="AA4" i="7"/>
  <c r="AC4" i="7"/>
  <c r="AE4" i="7"/>
  <c r="E5" i="7"/>
  <c r="G5" i="7"/>
  <c r="I5" i="7"/>
  <c r="K5" i="7"/>
  <c r="M5" i="7"/>
  <c r="O5" i="7"/>
  <c r="Q5" i="7"/>
  <c r="S5" i="7"/>
  <c r="U5" i="7"/>
  <c r="W5" i="7"/>
  <c r="Y5" i="7"/>
  <c r="AA5" i="7"/>
  <c r="AC5" i="7"/>
  <c r="AE5" i="7"/>
  <c r="E6" i="7"/>
  <c r="G6" i="7"/>
  <c r="I6" i="7"/>
  <c r="K6" i="7"/>
  <c r="M6" i="7"/>
  <c r="O6" i="7"/>
  <c r="Q6" i="7"/>
  <c r="S6" i="7"/>
  <c r="U6" i="7"/>
  <c r="W6" i="7"/>
  <c r="Y6" i="7"/>
  <c r="AA6" i="7"/>
  <c r="AC6" i="7"/>
  <c r="AE6" i="7"/>
  <c r="E7" i="7"/>
  <c r="G7" i="7"/>
  <c r="I7" i="7"/>
  <c r="K7" i="7"/>
  <c r="M7" i="7"/>
  <c r="O7" i="7"/>
  <c r="Q7" i="7"/>
  <c r="S7" i="7"/>
  <c r="U7" i="7"/>
  <c r="W7" i="7"/>
  <c r="Y7" i="7"/>
  <c r="AA7" i="7"/>
  <c r="AC7" i="7"/>
  <c r="AE7" i="7"/>
  <c r="E8" i="7"/>
  <c r="G8" i="7"/>
  <c r="I8" i="7"/>
  <c r="K8" i="7"/>
  <c r="M8" i="7"/>
  <c r="O8" i="7"/>
  <c r="Q8" i="7"/>
  <c r="S8" i="7"/>
  <c r="U8" i="7"/>
  <c r="W8" i="7"/>
  <c r="Y8" i="7"/>
  <c r="AA8" i="7"/>
  <c r="AC8" i="7"/>
  <c r="AE8" i="7"/>
  <c r="E9" i="7"/>
  <c r="G9" i="7"/>
  <c r="I9" i="7"/>
  <c r="K9" i="7"/>
  <c r="M9" i="7"/>
  <c r="O9" i="7"/>
  <c r="Q9" i="7"/>
  <c r="S9" i="7"/>
  <c r="U9" i="7"/>
  <c r="W9" i="7"/>
  <c r="Y9" i="7"/>
  <c r="AA9" i="7"/>
  <c r="AC9" i="7"/>
  <c r="AE9" i="7"/>
  <c r="E10" i="7"/>
  <c r="G10" i="7"/>
  <c r="I10" i="7"/>
  <c r="K10" i="7"/>
  <c r="M10" i="7"/>
  <c r="O10" i="7"/>
  <c r="Q10" i="7"/>
  <c r="S10" i="7"/>
  <c r="U10" i="7"/>
  <c r="W10" i="7"/>
  <c r="Y10" i="7"/>
  <c r="AA10" i="7"/>
  <c r="AC10" i="7"/>
  <c r="AE10" i="7"/>
  <c r="E11" i="7"/>
  <c r="G11" i="7"/>
  <c r="I11" i="7"/>
  <c r="K11" i="7"/>
  <c r="M11" i="7"/>
  <c r="O11" i="7"/>
  <c r="Q11" i="7"/>
  <c r="S11" i="7"/>
  <c r="U11" i="7"/>
  <c r="W11" i="7"/>
  <c r="Y11" i="7"/>
  <c r="AA11" i="7"/>
  <c r="AC11" i="7"/>
  <c r="AE11" i="7"/>
  <c r="E12" i="7"/>
  <c r="G12" i="7"/>
  <c r="I12" i="7"/>
  <c r="K12" i="7"/>
  <c r="M12" i="7"/>
  <c r="O12" i="7"/>
  <c r="Q12" i="7"/>
  <c r="S12" i="7"/>
  <c r="U12" i="7"/>
  <c r="W12" i="7"/>
  <c r="Y12" i="7"/>
  <c r="AA12" i="7"/>
  <c r="AC12" i="7"/>
  <c r="AE12" i="7"/>
  <c r="E13" i="7"/>
  <c r="G13" i="7"/>
  <c r="I13" i="7"/>
  <c r="K13" i="7"/>
  <c r="M13" i="7"/>
  <c r="O13" i="7"/>
  <c r="Q13" i="7"/>
  <c r="S13" i="7"/>
  <c r="U13" i="7"/>
  <c r="W13" i="7"/>
  <c r="Y13" i="7"/>
  <c r="AA13" i="7"/>
  <c r="AC13" i="7"/>
  <c r="AE13" i="7"/>
  <c r="E14" i="7"/>
  <c r="G14" i="7"/>
  <c r="I14" i="7"/>
  <c r="K14" i="7"/>
  <c r="M14" i="7"/>
  <c r="O14" i="7"/>
  <c r="Q14" i="7"/>
  <c r="S14" i="7"/>
  <c r="U14" i="7"/>
  <c r="W14" i="7"/>
  <c r="Y14" i="7"/>
  <c r="AA14" i="7"/>
  <c r="AC14" i="7"/>
  <c r="AE14" i="7"/>
  <c r="E15" i="7"/>
  <c r="G15" i="7"/>
  <c r="I15" i="7"/>
  <c r="K15" i="7"/>
  <c r="M15" i="7"/>
  <c r="O15" i="7"/>
  <c r="Q15" i="7"/>
  <c r="S15" i="7"/>
  <c r="U15" i="7"/>
  <c r="W15" i="7"/>
  <c r="Y15" i="7"/>
  <c r="AA15" i="7"/>
  <c r="AC15" i="7"/>
  <c r="AE15" i="7"/>
  <c r="E16" i="7"/>
  <c r="G16" i="7"/>
  <c r="I16" i="7"/>
  <c r="K16" i="7"/>
  <c r="M16" i="7"/>
  <c r="O16" i="7"/>
  <c r="Q16" i="7"/>
  <c r="S16" i="7"/>
  <c r="U16" i="7"/>
  <c r="W16" i="7"/>
  <c r="Y16" i="7"/>
  <c r="AA16" i="7"/>
  <c r="AC16" i="7"/>
  <c r="AE16" i="7"/>
  <c r="E17" i="7"/>
  <c r="G17" i="7"/>
  <c r="I17" i="7"/>
  <c r="K17" i="7"/>
  <c r="M17" i="7"/>
  <c r="O17" i="7"/>
  <c r="Q17" i="7"/>
  <c r="S17" i="7"/>
  <c r="U17" i="7"/>
  <c r="W17" i="7"/>
  <c r="Y17" i="7"/>
  <c r="AA17" i="7"/>
  <c r="AC17" i="7"/>
  <c r="AE17" i="7"/>
  <c r="E18" i="7"/>
  <c r="G18" i="7"/>
  <c r="I18" i="7"/>
  <c r="K18" i="7"/>
  <c r="M18" i="7"/>
  <c r="O18" i="7"/>
  <c r="Q18" i="7"/>
  <c r="S18" i="7"/>
  <c r="U18" i="7"/>
  <c r="W18" i="7"/>
  <c r="Y18" i="7"/>
  <c r="AA18" i="7"/>
  <c r="AC18" i="7"/>
  <c r="AE18" i="7"/>
  <c r="I19" i="7"/>
  <c r="K19" i="7"/>
  <c r="M19" i="7"/>
  <c r="O19" i="7"/>
  <c r="Q19" i="7"/>
  <c r="S19" i="7"/>
  <c r="U19" i="7"/>
  <c r="W19" i="7"/>
  <c r="Y19" i="7"/>
  <c r="AA19" i="7"/>
  <c r="AC19" i="7"/>
  <c r="AE19" i="7"/>
  <c r="E20" i="7"/>
  <c r="G20" i="7"/>
  <c r="I20" i="7"/>
  <c r="K20" i="7"/>
  <c r="M20" i="7"/>
  <c r="O20" i="7"/>
  <c r="Q20" i="7"/>
  <c r="S20" i="7"/>
  <c r="U20" i="7"/>
  <c r="W20" i="7"/>
  <c r="Y20" i="7"/>
  <c r="AA20" i="7"/>
  <c r="AC20" i="7"/>
  <c r="AE20" i="7"/>
  <c r="E21" i="7"/>
  <c r="G21" i="7"/>
  <c r="I21" i="7"/>
  <c r="K21" i="7"/>
  <c r="M21" i="7"/>
  <c r="O21" i="7"/>
  <c r="Q21" i="7"/>
  <c r="S21" i="7"/>
  <c r="U21" i="7"/>
  <c r="W21" i="7"/>
  <c r="Y21" i="7"/>
  <c r="AA21" i="7"/>
  <c r="AC21" i="7"/>
  <c r="AE21" i="7"/>
  <c r="E22" i="7"/>
  <c r="G22" i="7"/>
  <c r="I22" i="7"/>
  <c r="K22" i="7"/>
  <c r="M22" i="7"/>
  <c r="O22" i="7"/>
  <c r="Q22" i="7"/>
  <c r="S22" i="7"/>
  <c r="U22" i="7"/>
  <c r="W22" i="7"/>
  <c r="Y22" i="7"/>
  <c r="AA22" i="7"/>
  <c r="AC22" i="7"/>
  <c r="AE22" i="7"/>
  <c r="E23" i="7"/>
  <c r="G23" i="7"/>
  <c r="I23" i="7"/>
  <c r="K23" i="7"/>
  <c r="M23" i="7"/>
  <c r="O23" i="7"/>
  <c r="Q23" i="7"/>
  <c r="S23" i="7"/>
  <c r="U23" i="7"/>
  <c r="W23" i="7"/>
  <c r="Y23" i="7"/>
  <c r="AA23" i="7"/>
  <c r="AC23" i="7"/>
  <c r="AE23" i="7"/>
  <c r="E24" i="7"/>
  <c r="G24" i="7"/>
  <c r="I24" i="7"/>
  <c r="K24" i="7"/>
  <c r="M24" i="7"/>
  <c r="O24" i="7"/>
  <c r="Q24" i="7"/>
  <c r="S24" i="7"/>
  <c r="U24" i="7"/>
  <c r="W24" i="7"/>
  <c r="Y24" i="7"/>
  <c r="AA24" i="7"/>
  <c r="AC24" i="7"/>
  <c r="AE24" i="7"/>
  <c r="E25" i="7"/>
  <c r="G25" i="7"/>
  <c r="I25" i="7"/>
  <c r="K25" i="7"/>
  <c r="M25" i="7"/>
  <c r="O25" i="7"/>
  <c r="Q25" i="7"/>
  <c r="S25" i="7"/>
  <c r="U25" i="7"/>
  <c r="W25" i="7"/>
  <c r="Y25" i="7"/>
  <c r="AA25" i="7"/>
  <c r="AC25" i="7"/>
  <c r="AE25" i="7"/>
  <c r="E26" i="7"/>
  <c r="G26" i="7"/>
  <c r="I26" i="7"/>
  <c r="K26" i="7"/>
  <c r="M26" i="7"/>
  <c r="O26" i="7"/>
  <c r="Q26" i="7"/>
  <c r="S26" i="7"/>
  <c r="U26" i="7"/>
  <c r="W26" i="7"/>
  <c r="Y26" i="7"/>
  <c r="AA26" i="7"/>
  <c r="AC26" i="7"/>
  <c r="AE26" i="7"/>
  <c r="E27" i="7"/>
  <c r="G27" i="7"/>
  <c r="I27" i="7"/>
  <c r="K27" i="7"/>
  <c r="M27" i="7"/>
  <c r="O27" i="7"/>
  <c r="Q27" i="7"/>
  <c r="S27" i="7"/>
  <c r="U27" i="7"/>
  <c r="W27" i="7"/>
  <c r="Y27" i="7"/>
  <c r="AA27" i="7"/>
  <c r="AC27" i="7"/>
  <c r="AE27" i="7"/>
  <c r="E29" i="7"/>
  <c r="G29" i="7"/>
  <c r="I29" i="7"/>
  <c r="K29" i="7"/>
  <c r="M29" i="7"/>
  <c r="O29" i="7"/>
  <c r="Q29" i="7"/>
  <c r="S29" i="7"/>
  <c r="U29" i="7"/>
  <c r="W29" i="7"/>
  <c r="Y29" i="7"/>
  <c r="AA29" i="7"/>
  <c r="AC29" i="7"/>
  <c r="AE29" i="7"/>
  <c r="E30" i="7"/>
  <c r="G30" i="7"/>
  <c r="I30" i="7"/>
  <c r="K30" i="7"/>
  <c r="M30" i="7"/>
  <c r="O30" i="7"/>
  <c r="Q30" i="7"/>
  <c r="S30" i="7"/>
  <c r="U30" i="7"/>
  <c r="W30" i="7"/>
  <c r="Y30" i="7"/>
  <c r="AA30" i="7"/>
  <c r="AC30" i="7"/>
  <c r="AE30" i="7"/>
  <c r="E31" i="7"/>
  <c r="G31" i="7"/>
  <c r="I31" i="7"/>
  <c r="K31" i="7"/>
  <c r="M31" i="7"/>
  <c r="O31" i="7"/>
  <c r="Q31" i="7"/>
  <c r="S31" i="7"/>
  <c r="U31" i="7"/>
  <c r="W31" i="7"/>
  <c r="Y31" i="7"/>
  <c r="AA31" i="7"/>
  <c r="AC31" i="7"/>
  <c r="AE31" i="7"/>
  <c r="E32" i="7"/>
  <c r="G32" i="7"/>
  <c r="I32" i="7"/>
  <c r="K32" i="7"/>
  <c r="M32" i="7"/>
  <c r="O32" i="7"/>
  <c r="Q32" i="7"/>
  <c r="S32" i="7"/>
  <c r="U32" i="7"/>
  <c r="W32" i="7"/>
  <c r="Y32" i="7"/>
  <c r="AA32" i="7"/>
  <c r="AC32" i="7"/>
  <c r="AE32" i="7"/>
  <c r="E33" i="7"/>
  <c r="G33" i="7"/>
  <c r="I33" i="7"/>
  <c r="K33" i="7"/>
  <c r="M33" i="7"/>
  <c r="O33" i="7"/>
  <c r="Q33" i="7"/>
  <c r="S33" i="7"/>
  <c r="U33" i="7"/>
  <c r="W33" i="7"/>
  <c r="Y33" i="7"/>
  <c r="AA33" i="7"/>
  <c r="AC33" i="7"/>
  <c r="AE33" i="7"/>
  <c r="E34" i="7"/>
  <c r="G34" i="7"/>
  <c r="I34" i="7"/>
  <c r="K34" i="7"/>
  <c r="M34" i="7"/>
  <c r="O34" i="7"/>
  <c r="Q34" i="7"/>
  <c r="S34" i="7"/>
  <c r="U34" i="7"/>
  <c r="W34" i="7"/>
  <c r="Y34" i="7"/>
  <c r="AA34" i="7"/>
  <c r="AC34" i="7"/>
  <c r="AE34" i="7"/>
  <c r="E35" i="7"/>
  <c r="G35" i="7"/>
  <c r="I35" i="7"/>
  <c r="K35" i="7"/>
  <c r="M35" i="7"/>
  <c r="O35" i="7"/>
  <c r="Q35" i="7"/>
  <c r="S35" i="7"/>
  <c r="U35" i="7"/>
  <c r="W35" i="7"/>
  <c r="Y35" i="7"/>
  <c r="AA35" i="7"/>
  <c r="AC35" i="7"/>
  <c r="AE35" i="7"/>
  <c r="E36" i="7"/>
  <c r="G36" i="7"/>
  <c r="I36" i="7"/>
  <c r="K36" i="7"/>
  <c r="M36" i="7"/>
  <c r="O36" i="7"/>
  <c r="Q36" i="7"/>
  <c r="S36" i="7"/>
  <c r="U36" i="7"/>
  <c r="W36" i="7"/>
  <c r="Y36" i="7"/>
  <c r="AA36" i="7"/>
  <c r="AC36" i="7"/>
  <c r="AE36" i="7"/>
  <c r="E37" i="7"/>
  <c r="G37" i="7"/>
  <c r="I37" i="7"/>
  <c r="K37" i="7"/>
  <c r="M37" i="7"/>
  <c r="O37" i="7"/>
  <c r="Q37" i="7"/>
  <c r="S37" i="7"/>
  <c r="U37" i="7"/>
  <c r="W37" i="7"/>
  <c r="Y37" i="7"/>
  <c r="AA37" i="7"/>
  <c r="AC37" i="7"/>
  <c r="AE37" i="7"/>
  <c r="E38" i="7"/>
  <c r="G38" i="7"/>
  <c r="I38" i="7"/>
  <c r="K38" i="7"/>
  <c r="M38" i="7"/>
  <c r="O38" i="7"/>
  <c r="Q38" i="7"/>
  <c r="S38" i="7"/>
  <c r="U38" i="7"/>
  <c r="W38" i="7"/>
  <c r="Y38" i="7"/>
  <c r="AA38" i="7"/>
  <c r="AC38" i="7"/>
  <c r="AE38" i="7"/>
  <c r="E39" i="7"/>
  <c r="G39" i="7"/>
  <c r="I39" i="7"/>
  <c r="K39" i="7"/>
  <c r="M39" i="7"/>
  <c r="O39" i="7"/>
  <c r="Q39" i="7"/>
  <c r="S39" i="7"/>
  <c r="U39" i="7"/>
  <c r="W39" i="7"/>
  <c r="Y39" i="7"/>
  <c r="AA39" i="7"/>
  <c r="AC39" i="7"/>
  <c r="AE39" i="7"/>
  <c r="E40" i="7"/>
  <c r="G40" i="7"/>
  <c r="I40" i="7"/>
  <c r="K40" i="7"/>
  <c r="M40" i="7"/>
  <c r="O40" i="7"/>
  <c r="Q40" i="7"/>
  <c r="S40" i="7"/>
  <c r="U40" i="7"/>
  <c r="W40" i="7"/>
  <c r="Y40" i="7"/>
  <c r="AA40" i="7"/>
  <c r="AC40" i="7"/>
  <c r="AE40" i="7"/>
  <c r="E41" i="7"/>
  <c r="G41" i="7"/>
  <c r="I41" i="7"/>
  <c r="K41" i="7"/>
  <c r="M41" i="7"/>
  <c r="O41" i="7"/>
  <c r="Q41" i="7"/>
  <c r="S41" i="7"/>
  <c r="U41" i="7"/>
  <c r="W41" i="7"/>
  <c r="Y41" i="7"/>
  <c r="AA41" i="7"/>
  <c r="AC41" i="7"/>
  <c r="AE41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G4" i="6"/>
  <c r="AG5" i="6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0" i="6"/>
  <c r="AG41" i="6"/>
  <c r="AG3" i="6"/>
  <c r="E28" i="6"/>
  <c r="G28" i="6"/>
  <c r="I28" i="6"/>
  <c r="K28" i="6"/>
  <c r="M28" i="6"/>
  <c r="O28" i="6"/>
  <c r="Q28" i="6"/>
  <c r="S28" i="6"/>
  <c r="U28" i="6"/>
  <c r="W28" i="6"/>
  <c r="Y28" i="6"/>
  <c r="AA28" i="6"/>
  <c r="AC28" i="6"/>
  <c r="AE28" i="6"/>
  <c r="E3" i="6"/>
  <c r="G3" i="6"/>
  <c r="I3" i="6"/>
  <c r="K3" i="6"/>
  <c r="M3" i="6"/>
  <c r="O3" i="6"/>
  <c r="Q3" i="6"/>
  <c r="S3" i="6"/>
  <c r="U3" i="6"/>
  <c r="W3" i="6"/>
  <c r="Y3" i="6"/>
  <c r="AA3" i="6"/>
  <c r="AC3" i="6"/>
  <c r="AE3" i="6"/>
  <c r="E4" i="6"/>
  <c r="G4" i="6"/>
  <c r="I4" i="6"/>
  <c r="K4" i="6"/>
  <c r="M4" i="6"/>
  <c r="O4" i="6"/>
  <c r="Q4" i="6"/>
  <c r="S4" i="6"/>
  <c r="U4" i="6"/>
  <c r="W4" i="6"/>
  <c r="Y4" i="6"/>
  <c r="AA4" i="6"/>
  <c r="AC4" i="6"/>
  <c r="AE4" i="6"/>
  <c r="E5" i="6"/>
  <c r="G5" i="6"/>
  <c r="I5" i="6"/>
  <c r="K5" i="6"/>
  <c r="M5" i="6"/>
  <c r="O5" i="6"/>
  <c r="Q5" i="6"/>
  <c r="S5" i="6"/>
  <c r="U5" i="6"/>
  <c r="W5" i="6"/>
  <c r="Y5" i="6"/>
  <c r="AA5" i="6"/>
  <c r="AC5" i="6"/>
  <c r="AE5" i="6"/>
  <c r="E6" i="6"/>
  <c r="G6" i="6"/>
  <c r="I6" i="6"/>
  <c r="K6" i="6"/>
  <c r="M6" i="6"/>
  <c r="O6" i="6"/>
  <c r="Q6" i="6"/>
  <c r="S6" i="6"/>
  <c r="U6" i="6"/>
  <c r="W6" i="6"/>
  <c r="Y6" i="6"/>
  <c r="AA6" i="6"/>
  <c r="AC6" i="6"/>
  <c r="AE6" i="6"/>
  <c r="E7" i="6"/>
  <c r="G7" i="6"/>
  <c r="I7" i="6"/>
  <c r="K7" i="6"/>
  <c r="M7" i="6"/>
  <c r="O7" i="6"/>
  <c r="Q7" i="6"/>
  <c r="S7" i="6"/>
  <c r="U7" i="6"/>
  <c r="W7" i="6"/>
  <c r="Y7" i="6"/>
  <c r="AA7" i="6"/>
  <c r="AC7" i="6"/>
  <c r="AE7" i="6"/>
  <c r="G8" i="6"/>
  <c r="I8" i="6"/>
  <c r="K8" i="6"/>
  <c r="M8" i="6"/>
  <c r="O8" i="6"/>
  <c r="Q8" i="6"/>
  <c r="S8" i="6"/>
  <c r="U8" i="6"/>
  <c r="W8" i="6"/>
  <c r="Y8" i="6"/>
  <c r="AA8" i="6"/>
  <c r="AC8" i="6"/>
  <c r="AE8" i="6"/>
  <c r="E9" i="6"/>
  <c r="G9" i="6"/>
  <c r="I9" i="6"/>
  <c r="K9" i="6"/>
  <c r="M9" i="6"/>
  <c r="O9" i="6"/>
  <c r="Q9" i="6"/>
  <c r="S9" i="6"/>
  <c r="U9" i="6"/>
  <c r="W9" i="6"/>
  <c r="Y9" i="6"/>
  <c r="AA9" i="6"/>
  <c r="AC9" i="6"/>
  <c r="AE9" i="6"/>
  <c r="E10" i="6"/>
  <c r="G10" i="6"/>
  <c r="I10" i="6"/>
  <c r="K10" i="6"/>
  <c r="M10" i="6"/>
  <c r="O10" i="6"/>
  <c r="Q10" i="6"/>
  <c r="S10" i="6"/>
  <c r="U10" i="6"/>
  <c r="W10" i="6"/>
  <c r="Y10" i="6"/>
  <c r="AA10" i="6"/>
  <c r="AC10" i="6"/>
  <c r="AE10" i="6"/>
  <c r="E11" i="6"/>
  <c r="G11" i="6"/>
  <c r="I11" i="6"/>
  <c r="K11" i="6"/>
  <c r="M11" i="6"/>
  <c r="O11" i="6"/>
  <c r="Q11" i="6"/>
  <c r="S11" i="6"/>
  <c r="U11" i="6"/>
  <c r="W11" i="6"/>
  <c r="Y11" i="6"/>
  <c r="AA11" i="6"/>
  <c r="AC11" i="6"/>
  <c r="AE11" i="6"/>
  <c r="G12" i="6"/>
  <c r="I12" i="6"/>
  <c r="K12" i="6"/>
  <c r="M12" i="6"/>
  <c r="O12" i="6"/>
  <c r="Q12" i="6"/>
  <c r="S12" i="6"/>
  <c r="U12" i="6"/>
  <c r="W12" i="6"/>
  <c r="Y12" i="6"/>
  <c r="AA12" i="6"/>
  <c r="AC12" i="6"/>
  <c r="AE12" i="6"/>
  <c r="E13" i="6"/>
  <c r="G13" i="6"/>
  <c r="I13" i="6"/>
  <c r="K13" i="6"/>
  <c r="M13" i="6"/>
  <c r="O13" i="6"/>
  <c r="Q13" i="6"/>
  <c r="S13" i="6"/>
  <c r="U13" i="6"/>
  <c r="W13" i="6"/>
  <c r="Y13" i="6"/>
  <c r="AA13" i="6"/>
  <c r="AC13" i="6"/>
  <c r="AE13" i="6"/>
  <c r="E14" i="6"/>
  <c r="G14" i="6"/>
  <c r="I14" i="6"/>
  <c r="K14" i="6"/>
  <c r="M14" i="6"/>
  <c r="O14" i="6"/>
  <c r="Q14" i="6"/>
  <c r="S14" i="6"/>
  <c r="U14" i="6"/>
  <c r="W14" i="6"/>
  <c r="Y14" i="6"/>
  <c r="AA14" i="6"/>
  <c r="AC14" i="6"/>
  <c r="AE14" i="6"/>
  <c r="E15" i="6"/>
  <c r="G15" i="6"/>
  <c r="I15" i="6"/>
  <c r="K15" i="6"/>
  <c r="M15" i="6"/>
  <c r="O15" i="6"/>
  <c r="Q15" i="6"/>
  <c r="S15" i="6"/>
  <c r="U15" i="6"/>
  <c r="W15" i="6"/>
  <c r="Y15" i="6"/>
  <c r="AA15" i="6"/>
  <c r="AC15" i="6"/>
  <c r="AE15" i="6"/>
  <c r="E16" i="6"/>
  <c r="G16" i="6"/>
  <c r="I16" i="6"/>
  <c r="K16" i="6"/>
  <c r="M16" i="6"/>
  <c r="O16" i="6"/>
  <c r="Q16" i="6"/>
  <c r="S16" i="6"/>
  <c r="U16" i="6"/>
  <c r="W16" i="6"/>
  <c r="Y16" i="6"/>
  <c r="AA16" i="6"/>
  <c r="AC16" i="6"/>
  <c r="AE16" i="6"/>
  <c r="E17" i="6"/>
  <c r="G17" i="6"/>
  <c r="I17" i="6"/>
  <c r="K17" i="6"/>
  <c r="M17" i="6"/>
  <c r="O17" i="6"/>
  <c r="Q17" i="6"/>
  <c r="S17" i="6"/>
  <c r="U17" i="6"/>
  <c r="W17" i="6"/>
  <c r="Y17" i="6"/>
  <c r="AA17" i="6"/>
  <c r="AC17" i="6"/>
  <c r="AE17" i="6"/>
  <c r="E18" i="6"/>
  <c r="G18" i="6"/>
  <c r="I18" i="6"/>
  <c r="K18" i="6"/>
  <c r="M18" i="6"/>
  <c r="O18" i="6"/>
  <c r="Q18" i="6"/>
  <c r="S18" i="6"/>
  <c r="U18" i="6"/>
  <c r="W18" i="6"/>
  <c r="Y18" i="6"/>
  <c r="AA18" i="6"/>
  <c r="AC18" i="6"/>
  <c r="AE18" i="6"/>
  <c r="E19" i="6"/>
  <c r="G19" i="6"/>
  <c r="I19" i="6"/>
  <c r="K19" i="6"/>
  <c r="M19" i="6"/>
  <c r="O19" i="6"/>
  <c r="Q19" i="6"/>
  <c r="S19" i="6"/>
  <c r="U19" i="6"/>
  <c r="W19" i="6"/>
  <c r="Y19" i="6"/>
  <c r="AA19" i="6"/>
  <c r="AC19" i="6"/>
  <c r="AE19" i="6"/>
  <c r="E20" i="6"/>
  <c r="G20" i="6"/>
  <c r="I20" i="6"/>
  <c r="K20" i="6"/>
  <c r="M20" i="6"/>
  <c r="O20" i="6"/>
  <c r="Q20" i="6"/>
  <c r="S20" i="6"/>
  <c r="U20" i="6"/>
  <c r="W20" i="6"/>
  <c r="Y20" i="6"/>
  <c r="AA20" i="6"/>
  <c r="AC20" i="6"/>
  <c r="AE20" i="6"/>
  <c r="E21" i="6"/>
  <c r="G21" i="6"/>
  <c r="I21" i="6"/>
  <c r="K21" i="6"/>
  <c r="M21" i="6"/>
  <c r="O21" i="6"/>
  <c r="Q21" i="6"/>
  <c r="S21" i="6"/>
  <c r="U21" i="6"/>
  <c r="W21" i="6"/>
  <c r="Y21" i="6"/>
  <c r="AA21" i="6"/>
  <c r="AC21" i="6"/>
  <c r="AE21" i="6"/>
  <c r="E22" i="6"/>
  <c r="G22" i="6"/>
  <c r="I22" i="6"/>
  <c r="K22" i="6"/>
  <c r="M22" i="6"/>
  <c r="O22" i="6"/>
  <c r="Q22" i="6"/>
  <c r="S22" i="6"/>
  <c r="U22" i="6"/>
  <c r="W22" i="6"/>
  <c r="Y22" i="6"/>
  <c r="AA22" i="6"/>
  <c r="AC22" i="6"/>
  <c r="AE22" i="6"/>
  <c r="E23" i="6"/>
  <c r="G23" i="6"/>
  <c r="I23" i="6"/>
  <c r="K23" i="6"/>
  <c r="M23" i="6"/>
  <c r="O23" i="6"/>
  <c r="Q23" i="6"/>
  <c r="S23" i="6"/>
  <c r="U23" i="6"/>
  <c r="W23" i="6"/>
  <c r="Y23" i="6"/>
  <c r="AA23" i="6"/>
  <c r="AC23" i="6"/>
  <c r="AE23" i="6"/>
  <c r="E24" i="6"/>
  <c r="G24" i="6"/>
  <c r="I24" i="6"/>
  <c r="K24" i="6"/>
  <c r="M24" i="6"/>
  <c r="O24" i="6"/>
  <c r="Q24" i="6"/>
  <c r="S24" i="6"/>
  <c r="U24" i="6"/>
  <c r="W24" i="6"/>
  <c r="Y24" i="6"/>
  <c r="AA24" i="6"/>
  <c r="AC24" i="6"/>
  <c r="AE24" i="6"/>
  <c r="E25" i="6"/>
  <c r="G25" i="6"/>
  <c r="I25" i="6"/>
  <c r="K25" i="6"/>
  <c r="M25" i="6"/>
  <c r="O25" i="6"/>
  <c r="Q25" i="6"/>
  <c r="S25" i="6"/>
  <c r="U25" i="6"/>
  <c r="W25" i="6"/>
  <c r="Y25" i="6"/>
  <c r="AA25" i="6"/>
  <c r="AC25" i="6"/>
  <c r="AE25" i="6"/>
  <c r="E26" i="6"/>
  <c r="G26" i="6"/>
  <c r="I26" i="6"/>
  <c r="K26" i="6"/>
  <c r="M26" i="6"/>
  <c r="O26" i="6"/>
  <c r="Q26" i="6"/>
  <c r="S26" i="6"/>
  <c r="U26" i="6"/>
  <c r="W26" i="6"/>
  <c r="Y26" i="6"/>
  <c r="AA26" i="6"/>
  <c r="AC26" i="6"/>
  <c r="AE26" i="6"/>
  <c r="E27" i="6"/>
  <c r="G27" i="6"/>
  <c r="I27" i="6"/>
  <c r="K27" i="6"/>
  <c r="M27" i="6"/>
  <c r="O27" i="6"/>
  <c r="Q27" i="6"/>
  <c r="S27" i="6"/>
  <c r="U27" i="6"/>
  <c r="W27" i="6"/>
  <c r="Y27" i="6"/>
  <c r="AA27" i="6"/>
  <c r="AC27" i="6"/>
  <c r="AE27" i="6"/>
  <c r="E29" i="6"/>
  <c r="G29" i="6"/>
  <c r="I29" i="6"/>
  <c r="K29" i="6"/>
  <c r="M29" i="6"/>
  <c r="O29" i="6"/>
  <c r="Q29" i="6"/>
  <c r="S29" i="6"/>
  <c r="U29" i="6"/>
  <c r="W29" i="6"/>
  <c r="Y29" i="6"/>
  <c r="AA29" i="6"/>
  <c r="AC29" i="6"/>
  <c r="AE29" i="6"/>
  <c r="E30" i="6"/>
  <c r="G30" i="6"/>
  <c r="I30" i="6"/>
  <c r="K30" i="6"/>
  <c r="M30" i="6"/>
  <c r="O30" i="6"/>
  <c r="Q30" i="6"/>
  <c r="S30" i="6"/>
  <c r="U30" i="6"/>
  <c r="W30" i="6"/>
  <c r="Y30" i="6"/>
  <c r="AA30" i="6"/>
  <c r="AC30" i="6"/>
  <c r="AE30" i="6"/>
  <c r="E31" i="6"/>
  <c r="G31" i="6"/>
  <c r="I31" i="6"/>
  <c r="K31" i="6"/>
  <c r="M31" i="6"/>
  <c r="O31" i="6"/>
  <c r="Q31" i="6"/>
  <c r="S31" i="6"/>
  <c r="U31" i="6"/>
  <c r="W31" i="6"/>
  <c r="Y31" i="6"/>
  <c r="AA31" i="6"/>
  <c r="AC31" i="6"/>
  <c r="AE31" i="6"/>
  <c r="E32" i="6"/>
  <c r="G32" i="6"/>
  <c r="I32" i="6"/>
  <c r="K32" i="6"/>
  <c r="M32" i="6"/>
  <c r="O32" i="6"/>
  <c r="Q32" i="6"/>
  <c r="S32" i="6"/>
  <c r="U32" i="6"/>
  <c r="W32" i="6"/>
  <c r="Y32" i="6"/>
  <c r="AA32" i="6"/>
  <c r="AC32" i="6"/>
  <c r="AE32" i="6"/>
  <c r="E33" i="6"/>
  <c r="G33" i="6"/>
  <c r="I33" i="6"/>
  <c r="K33" i="6"/>
  <c r="M33" i="6"/>
  <c r="O33" i="6"/>
  <c r="Q33" i="6"/>
  <c r="S33" i="6"/>
  <c r="U33" i="6"/>
  <c r="W33" i="6"/>
  <c r="Y33" i="6"/>
  <c r="AA33" i="6"/>
  <c r="AC33" i="6"/>
  <c r="AE33" i="6"/>
  <c r="E34" i="6"/>
  <c r="G34" i="6"/>
  <c r="I34" i="6"/>
  <c r="K34" i="6"/>
  <c r="M34" i="6"/>
  <c r="O34" i="6"/>
  <c r="Q34" i="6"/>
  <c r="S34" i="6"/>
  <c r="U34" i="6"/>
  <c r="W34" i="6"/>
  <c r="Y34" i="6"/>
  <c r="AA34" i="6"/>
  <c r="AC34" i="6"/>
  <c r="AE34" i="6"/>
  <c r="E35" i="6"/>
  <c r="G35" i="6"/>
  <c r="I35" i="6"/>
  <c r="K35" i="6"/>
  <c r="M35" i="6"/>
  <c r="O35" i="6"/>
  <c r="Q35" i="6"/>
  <c r="S35" i="6"/>
  <c r="U35" i="6"/>
  <c r="W35" i="6"/>
  <c r="Y35" i="6"/>
  <c r="AA35" i="6"/>
  <c r="AC35" i="6"/>
  <c r="AE35" i="6"/>
  <c r="E36" i="6"/>
  <c r="G36" i="6"/>
  <c r="I36" i="6"/>
  <c r="K36" i="6"/>
  <c r="M36" i="6"/>
  <c r="O36" i="6"/>
  <c r="Q36" i="6"/>
  <c r="S36" i="6"/>
  <c r="U36" i="6"/>
  <c r="W36" i="6"/>
  <c r="Y36" i="6"/>
  <c r="AA36" i="6"/>
  <c r="AC36" i="6"/>
  <c r="AE36" i="6"/>
  <c r="E37" i="6"/>
  <c r="G37" i="6"/>
  <c r="I37" i="6"/>
  <c r="K37" i="6"/>
  <c r="M37" i="6"/>
  <c r="O37" i="6"/>
  <c r="Q37" i="6"/>
  <c r="S37" i="6"/>
  <c r="U37" i="6"/>
  <c r="W37" i="6"/>
  <c r="Y37" i="6"/>
  <c r="AA37" i="6"/>
  <c r="AC37" i="6"/>
  <c r="AE37" i="6"/>
  <c r="E38" i="6"/>
  <c r="G38" i="6"/>
  <c r="I38" i="6"/>
  <c r="K38" i="6"/>
  <c r="M38" i="6"/>
  <c r="O38" i="6"/>
  <c r="Q38" i="6"/>
  <c r="S38" i="6"/>
  <c r="U38" i="6"/>
  <c r="W38" i="6"/>
  <c r="Y38" i="6"/>
  <c r="AA38" i="6"/>
  <c r="AC38" i="6"/>
  <c r="AE38" i="6"/>
  <c r="E39" i="6"/>
  <c r="G39" i="6"/>
  <c r="I39" i="6"/>
  <c r="K39" i="6"/>
  <c r="M39" i="6"/>
  <c r="O39" i="6"/>
  <c r="Q39" i="6"/>
  <c r="S39" i="6"/>
  <c r="U39" i="6"/>
  <c r="W39" i="6"/>
  <c r="Y39" i="6"/>
  <c r="AA39" i="6"/>
  <c r="AC39" i="6"/>
  <c r="AE39" i="6"/>
  <c r="E40" i="6"/>
  <c r="G40" i="6"/>
  <c r="I40" i="6"/>
  <c r="K40" i="6"/>
  <c r="M40" i="6"/>
  <c r="O40" i="6"/>
  <c r="Q40" i="6"/>
  <c r="S40" i="6"/>
  <c r="U40" i="6"/>
  <c r="W40" i="6"/>
  <c r="Y40" i="6"/>
  <c r="AA40" i="6"/>
  <c r="AC40" i="6"/>
  <c r="AE40" i="6"/>
  <c r="E41" i="6"/>
  <c r="G41" i="6"/>
  <c r="I41" i="6"/>
  <c r="K41" i="6"/>
  <c r="M41" i="6"/>
  <c r="O41" i="6"/>
  <c r="Q41" i="6"/>
  <c r="S41" i="6"/>
  <c r="U41" i="6"/>
  <c r="W41" i="6"/>
  <c r="Y41" i="6"/>
  <c r="AA41" i="6"/>
  <c r="AC41" i="6"/>
  <c r="AE41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G4" i="5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3" i="5"/>
  <c r="E28" i="5"/>
  <c r="G28" i="5"/>
  <c r="I28" i="5"/>
  <c r="K28" i="5"/>
  <c r="M28" i="5"/>
  <c r="O28" i="5"/>
  <c r="Q28" i="5"/>
  <c r="S28" i="5"/>
  <c r="U28" i="5"/>
  <c r="W28" i="5"/>
  <c r="Y28" i="5"/>
  <c r="AA28" i="5"/>
  <c r="AC28" i="5"/>
  <c r="AE28" i="5"/>
  <c r="E3" i="5"/>
  <c r="G3" i="5"/>
  <c r="I3" i="5"/>
  <c r="K3" i="5"/>
  <c r="M3" i="5"/>
  <c r="O3" i="5"/>
  <c r="Q3" i="5"/>
  <c r="S3" i="5"/>
  <c r="U3" i="5"/>
  <c r="W3" i="5"/>
  <c r="Y3" i="5"/>
  <c r="AA3" i="5"/>
  <c r="AC3" i="5"/>
  <c r="AE3" i="5"/>
  <c r="E4" i="5"/>
  <c r="G4" i="5"/>
  <c r="I4" i="5"/>
  <c r="K4" i="5"/>
  <c r="M4" i="5"/>
  <c r="O4" i="5"/>
  <c r="Q4" i="5"/>
  <c r="S4" i="5"/>
  <c r="U4" i="5"/>
  <c r="W4" i="5"/>
  <c r="Y4" i="5"/>
  <c r="AA4" i="5"/>
  <c r="AC4" i="5"/>
  <c r="AE4" i="5"/>
  <c r="G5" i="5"/>
  <c r="I5" i="5"/>
  <c r="K5" i="5"/>
  <c r="M5" i="5"/>
  <c r="O5" i="5"/>
  <c r="Q5" i="5"/>
  <c r="S5" i="5"/>
  <c r="U5" i="5"/>
  <c r="W5" i="5"/>
  <c r="Y5" i="5"/>
  <c r="AA5" i="5"/>
  <c r="AC5" i="5"/>
  <c r="AE5" i="5"/>
  <c r="G6" i="5"/>
  <c r="I6" i="5"/>
  <c r="K6" i="5"/>
  <c r="M6" i="5"/>
  <c r="O6" i="5"/>
  <c r="Q6" i="5"/>
  <c r="S6" i="5"/>
  <c r="U6" i="5"/>
  <c r="W6" i="5"/>
  <c r="Y6" i="5"/>
  <c r="AA6" i="5"/>
  <c r="AC6" i="5"/>
  <c r="AE6" i="5"/>
  <c r="E7" i="5"/>
  <c r="G7" i="5"/>
  <c r="I7" i="5"/>
  <c r="K7" i="5"/>
  <c r="M7" i="5"/>
  <c r="O7" i="5"/>
  <c r="Q7" i="5"/>
  <c r="S7" i="5"/>
  <c r="U7" i="5"/>
  <c r="W7" i="5"/>
  <c r="Y7" i="5"/>
  <c r="AA7" i="5"/>
  <c r="AC7" i="5"/>
  <c r="AE7" i="5"/>
  <c r="E8" i="5"/>
  <c r="G8" i="5"/>
  <c r="I8" i="5"/>
  <c r="K8" i="5"/>
  <c r="M8" i="5"/>
  <c r="O8" i="5"/>
  <c r="Q8" i="5"/>
  <c r="S8" i="5"/>
  <c r="U8" i="5"/>
  <c r="W8" i="5"/>
  <c r="Y8" i="5"/>
  <c r="AA8" i="5"/>
  <c r="AC8" i="5"/>
  <c r="AE8" i="5"/>
  <c r="E9" i="5"/>
  <c r="G9" i="5"/>
  <c r="I9" i="5"/>
  <c r="K9" i="5"/>
  <c r="M9" i="5"/>
  <c r="O9" i="5"/>
  <c r="Q9" i="5"/>
  <c r="S9" i="5"/>
  <c r="U9" i="5"/>
  <c r="W9" i="5"/>
  <c r="Y9" i="5"/>
  <c r="AA9" i="5"/>
  <c r="AC9" i="5"/>
  <c r="AE9" i="5"/>
  <c r="E10" i="5"/>
  <c r="G10" i="5"/>
  <c r="I10" i="5"/>
  <c r="K10" i="5"/>
  <c r="M10" i="5"/>
  <c r="O10" i="5"/>
  <c r="Q10" i="5"/>
  <c r="S10" i="5"/>
  <c r="U10" i="5"/>
  <c r="W10" i="5"/>
  <c r="Y10" i="5"/>
  <c r="AA10" i="5"/>
  <c r="AC10" i="5"/>
  <c r="AE10" i="5"/>
  <c r="E11" i="5"/>
  <c r="G11" i="5"/>
  <c r="I11" i="5"/>
  <c r="K11" i="5"/>
  <c r="M11" i="5"/>
  <c r="O11" i="5"/>
  <c r="Q11" i="5"/>
  <c r="S11" i="5"/>
  <c r="U11" i="5"/>
  <c r="W11" i="5"/>
  <c r="Y11" i="5"/>
  <c r="AA11" i="5"/>
  <c r="AC11" i="5"/>
  <c r="AE11" i="5"/>
  <c r="E12" i="5"/>
  <c r="G12" i="5"/>
  <c r="I12" i="5"/>
  <c r="K12" i="5"/>
  <c r="M12" i="5"/>
  <c r="O12" i="5"/>
  <c r="Q12" i="5"/>
  <c r="S12" i="5"/>
  <c r="U12" i="5"/>
  <c r="W12" i="5"/>
  <c r="Y12" i="5"/>
  <c r="AA12" i="5"/>
  <c r="AC12" i="5"/>
  <c r="AE12" i="5"/>
  <c r="E13" i="5"/>
  <c r="G13" i="5"/>
  <c r="I13" i="5"/>
  <c r="K13" i="5"/>
  <c r="M13" i="5"/>
  <c r="O13" i="5"/>
  <c r="Q13" i="5"/>
  <c r="S13" i="5"/>
  <c r="U13" i="5"/>
  <c r="W13" i="5"/>
  <c r="Y13" i="5"/>
  <c r="AA13" i="5"/>
  <c r="AC13" i="5"/>
  <c r="AE13" i="5"/>
  <c r="E14" i="5"/>
  <c r="G14" i="5"/>
  <c r="I14" i="5"/>
  <c r="K14" i="5"/>
  <c r="M14" i="5"/>
  <c r="O14" i="5"/>
  <c r="Q14" i="5"/>
  <c r="S14" i="5"/>
  <c r="U14" i="5"/>
  <c r="W14" i="5"/>
  <c r="Y14" i="5"/>
  <c r="AA14" i="5"/>
  <c r="AC14" i="5"/>
  <c r="AE14" i="5"/>
  <c r="E15" i="5"/>
  <c r="G15" i="5"/>
  <c r="I15" i="5"/>
  <c r="K15" i="5"/>
  <c r="M15" i="5"/>
  <c r="O15" i="5"/>
  <c r="Q15" i="5"/>
  <c r="S15" i="5"/>
  <c r="U15" i="5"/>
  <c r="W15" i="5"/>
  <c r="Y15" i="5"/>
  <c r="AA15" i="5"/>
  <c r="AC15" i="5"/>
  <c r="AE15" i="5"/>
  <c r="E16" i="5"/>
  <c r="G16" i="5"/>
  <c r="I16" i="5"/>
  <c r="K16" i="5"/>
  <c r="M16" i="5"/>
  <c r="O16" i="5"/>
  <c r="Q16" i="5"/>
  <c r="S16" i="5"/>
  <c r="U16" i="5"/>
  <c r="W16" i="5"/>
  <c r="Y16" i="5"/>
  <c r="AA16" i="5"/>
  <c r="AC16" i="5"/>
  <c r="AE16" i="5"/>
  <c r="E17" i="5"/>
  <c r="G17" i="5"/>
  <c r="I17" i="5"/>
  <c r="K17" i="5"/>
  <c r="M17" i="5"/>
  <c r="O17" i="5"/>
  <c r="Q17" i="5"/>
  <c r="S17" i="5"/>
  <c r="U17" i="5"/>
  <c r="W17" i="5"/>
  <c r="Y17" i="5"/>
  <c r="AA17" i="5"/>
  <c r="AC17" i="5"/>
  <c r="AE17" i="5"/>
  <c r="E18" i="5"/>
  <c r="G18" i="5"/>
  <c r="I18" i="5"/>
  <c r="K18" i="5"/>
  <c r="M18" i="5"/>
  <c r="O18" i="5"/>
  <c r="Q18" i="5"/>
  <c r="S18" i="5"/>
  <c r="U18" i="5"/>
  <c r="W18" i="5"/>
  <c r="Y18" i="5"/>
  <c r="AA18" i="5"/>
  <c r="AC18" i="5"/>
  <c r="AE18" i="5"/>
  <c r="E19" i="5"/>
  <c r="G19" i="5"/>
  <c r="I19" i="5"/>
  <c r="K19" i="5"/>
  <c r="M19" i="5"/>
  <c r="O19" i="5"/>
  <c r="Q19" i="5"/>
  <c r="S19" i="5"/>
  <c r="U19" i="5"/>
  <c r="W19" i="5"/>
  <c r="Y19" i="5"/>
  <c r="AA19" i="5"/>
  <c r="AC19" i="5"/>
  <c r="AE19" i="5"/>
  <c r="E20" i="5"/>
  <c r="G20" i="5"/>
  <c r="I20" i="5"/>
  <c r="K20" i="5"/>
  <c r="M20" i="5"/>
  <c r="O20" i="5"/>
  <c r="Q20" i="5"/>
  <c r="S20" i="5"/>
  <c r="U20" i="5"/>
  <c r="W20" i="5"/>
  <c r="Y20" i="5"/>
  <c r="AA20" i="5"/>
  <c r="AC20" i="5"/>
  <c r="AE20" i="5"/>
  <c r="E21" i="5"/>
  <c r="G21" i="5"/>
  <c r="I21" i="5"/>
  <c r="K21" i="5"/>
  <c r="M21" i="5"/>
  <c r="O21" i="5"/>
  <c r="Q21" i="5"/>
  <c r="S21" i="5"/>
  <c r="U21" i="5"/>
  <c r="W21" i="5"/>
  <c r="Y21" i="5"/>
  <c r="AA21" i="5"/>
  <c r="AC21" i="5"/>
  <c r="AE21" i="5"/>
  <c r="E22" i="5"/>
  <c r="G22" i="5"/>
  <c r="I22" i="5"/>
  <c r="K22" i="5"/>
  <c r="M22" i="5"/>
  <c r="O22" i="5"/>
  <c r="Q22" i="5"/>
  <c r="S22" i="5"/>
  <c r="U22" i="5"/>
  <c r="W22" i="5"/>
  <c r="Y22" i="5"/>
  <c r="AA22" i="5"/>
  <c r="AC22" i="5"/>
  <c r="AE22" i="5"/>
  <c r="E23" i="5"/>
  <c r="G23" i="5"/>
  <c r="I23" i="5"/>
  <c r="K23" i="5"/>
  <c r="M23" i="5"/>
  <c r="O23" i="5"/>
  <c r="Q23" i="5"/>
  <c r="S23" i="5"/>
  <c r="U23" i="5"/>
  <c r="W23" i="5"/>
  <c r="Y23" i="5"/>
  <c r="AA23" i="5"/>
  <c r="AC23" i="5"/>
  <c r="AE23" i="5"/>
  <c r="E24" i="5"/>
  <c r="G24" i="5"/>
  <c r="I24" i="5"/>
  <c r="K24" i="5"/>
  <c r="M24" i="5"/>
  <c r="O24" i="5"/>
  <c r="Q24" i="5"/>
  <c r="S24" i="5"/>
  <c r="U24" i="5"/>
  <c r="W24" i="5"/>
  <c r="Y24" i="5"/>
  <c r="AA24" i="5"/>
  <c r="AC24" i="5"/>
  <c r="AE24" i="5"/>
  <c r="E25" i="5"/>
  <c r="G25" i="5"/>
  <c r="I25" i="5"/>
  <c r="K25" i="5"/>
  <c r="M25" i="5"/>
  <c r="O25" i="5"/>
  <c r="Q25" i="5"/>
  <c r="S25" i="5"/>
  <c r="U25" i="5"/>
  <c r="W25" i="5"/>
  <c r="Y25" i="5"/>
  <c r="AA25" i="5"/>
  <c r="AC25" i="5"/>
  <c r="AE25" i="5"/>
  <c r="E26" i="5"/>
  <c r="G26" i="5"/>
  <c r="I26" i="5"/>
  <c r="K26" i="5"/>
  <c r="M26" i="5"/>
  <c r="O26" i="5"/>
  <c r="Q26" i="5"/>
  <c r="S26" i="5"/>
  <c r="U26" i="5"/>
  <c r="W26" i="5"/>
  <c r="Y26" i="5"/>
  <c r="AA26" i="5"/>
  <c r="AC26" i="5"/>
  <c r="AE26" i="5"/>
  <c r="E27" i="5"/>
  <c r="G27" i="5"/>
  <c r="I27" i="5"/>
  <c r="K27" i="5"/>
  <c r="M27" i="5"/>
  <c r="O27" i="5"/>
  <c r="Q27" i="5"/>
  <c r="S27" i="5"/>
  <c r="U27" i="5"/>
  <c r="W27" i="5"/>
  <c r="Y27" i="5"/>
  <c r="AA27" i="5"/>
  <c r="AC27" i="5"/>
  <c r="AE27" i="5"/>
  <c r="E29" i="5"/>
  <c r="G29" i="5"/>
  <c r="I29" i="5"/>
  <c r="K29" i="5"/>
  <c r="M29" i="5"/>
  <c r="O29" i="5"/>
  <c r="Q29" i="5"/>
  <c r="S29" i="5"/>
  <c r="U29" i="5"/>
  <c r="W29" i="5"/>
  <c r="Y29" i="5"/>
  <c r="AA29" i="5"/>
  <c r="AC29" i="5"/>
  <c r="AE29" i="5"/>
  <c r="E30" i="5"/>
  <c r="G30" i="5"/>
  <c r="I30" i="5"/>
  <c r="K30" i="5"/>
  <c r="M30" i="5"/>
  <c r="O30" i="5"/>
  <c r="Q30" i="5"/>
  <c r="S30" i="5"/>
  <c r="U30" i="5"/>
  <c r="W30" i="5"/>
  <c r="Y30" i="5"/>
  <c r="AA30" i="5"/>
  <c r="AC30" i="5"/>
  <c r="AE30" i="5"/>
  <c r="E31" i="5"/>
  <c r="G31" i="5"/>
  <c r="I31" i="5"/>
  <c r="K31" i="5"/>
  <c r="M31" i="5"/>
  <c r="O31" i="5"/>
  <c r="Q31" i="5"/>
  <c r="S31" i="5"/>
  <c r="U31" i="5"/>
  <c r="W31" i="5"/>
  <c r="Y31" i="5"/>
  <c r="AA31" i="5"/>
  <c r="AC31" i="5"/>
  <c r="AE31" i="5"/>
  <c r="E32" i="5"/>
  <c r="G32" i="5"/>
  <c r="I32" i="5"/>
  <c r="K32" i="5"/>
  <c r="M32" i="5"/>
  <c r="O32" i="5"/>
  <c r="Q32" i="5"/>
  <c r="S32" i="5"/>
  <c r="U32" i="5"/>
  <c r="W32" i="5"/>
  <c r="Y32" i="5"/>
  <c r="AA32" i="5"/>
  <c r="AC32" i="5"/>
  <c r="AE32" i="5"/>
  <c r="E33" i="5"/>
  <c r="G33" i="5"/>
  <c r="I33" i="5"/>
  <c r="K33" i="5"/>
  <c r="M33" i="5"/>
  <c r="O33" i="5"/>
  <c r="Q33" i="5"/>
  <c r="S33" i="5"/>
  <c r="U33" i="5"/>
  <c r="W33" i="5"/>
  <c r="Y33" i="5"/>
  <c r="AA33" i="5"/>
  <c r="AC33" i="5"/>
  <c r="AE33" i="5"/>
  <c r="E34" i="5"/>
  <c r="G34" i="5"/>
  <c r="I34" i="5"/>
  <c r="K34" i="5"/>
  <c r="M34" i="5"/>
  <c r="O34" i="5"/>
  <c r="Q34" i="5"/>
  <c r="S34" i="5"/>
  <c r="U34" i="5"/>
  <c r="W34" i="5"/>
  <c r="Y34" i="5"/>
  <c r="AA34" i="5"/>
  <c r="AC34" i="5"/>
  <c r="AE34" i="5"/>
  <c r="E35" i="5"/>
  <c r="G35" i="5"/>
  <c r="I35" i="5"/>
  <c r="K35" i="5"/>
  <c r="M35" i="5"/>
  <c r="O35" i="5"/>
  <c r="Q35" i="5"/>
  <c r="S35" i="5"/>
  <c r="U35" i="5"/>
  <c r="W35" i="5"/>
  <c r="Y35" i="5"/>
  <c r="AA35" i="5"/>
  <c r="AC35" i="5"/>
  <c r="AE35" i="5"/>
  <c r="E36" i="5"/>
  <c r="G36" i="5"/>
  <c r="I36" i="5"/>
  <c r="K36" i="5"/>
  <c r="M36" i="5"/>
  <c r="O36" i="5"/>
  <c r="Q36" i="5"/>
  <c r="S36" i="5"/>
  <c r="U36" i="5"/>
  <c r="W36" i="5"/>
  <c r="Y36" i="5"/>
  <c r="AA36" i="5"/>
  <c r="AC36" i="5"/>
  <c r="AE36" i="5"/>
  <c r="E37" i="5"/>
  <c r="G37" i="5"/>
  <c r="I37" i="5"/>
  <c r="K37" i="5"/>
  <c r="M37" i="5"/>
  <c r="O37" i="5"/>
  <c r="Q37" i="5"/>
  <c r="S37" i="5"/>
  <c r="U37" i="5"/>
  <c r="W37" i="5"/>
  <c r="Y37" i="5"/>
  <c r="AA37" i="5"/>
  <c r="AC37" i="5"/>
  <c r="AE37" i="5"/>
  <c r="E38" i="5"/>
  <c r="G38" i="5"/>
  <c r="I38" i="5"/>
  <c r="K38" i="5"/>
  <c r="M38" i="5"/>
  <c r="O38" i="5"/>
  <c r="Q38" i="5"/>
  <c r="S38" i="5"/>
  <c r="U38" i="5"/>
  <c r="W38" i="5"/>
  <c r="Y38" i="5"/>
  <c r="AA38" i="5"/>
  <c r="AC38" i="5"/>
  <c r="AE38" i="5"/>
  <c r="E39" i="5"/>
  <c r="G39" i="5"/>
  <c r="I39" i="5"/>
  <c r="K39" i="5"/>
  <c r="M39" i="5"/>
  <c r="O39" i="5"/>
  <c r="Q39" i="5"/>
  <c r="S39" i="5"/>
  <c r="U39" i="5"/>
  <c r="W39" i="5"/>
  <c r="Y39" i="5"/>
  <c r="AA39" i="5"/>
  <c r="AC39" i="5"/>
  <c r="AE39" i="5"/>
  <c r="G40" i="5"/>
  <c r="I40" i="5"/>
  <c r="K40" i="5"/>
  <c r="M40" i="5"/>
  <c r="O40" i="5"/>
  <c r="Q40" i="5"/>
  <c r="S40" i="5"/>
  <c r="U40" i="5"/>
  <c r="W40" i="5"/>
  <c r="Y40" i="5"/>
  <c r="AA40" i="5"/>
  <c r="AC40" i="5"/>
  <c r="AE40" i="5"/>
  <c r="E41" i="5"/>
  <c r="G41" i="5"/>
  <c r="I41" i="5"/>
  <c r="K41" i="5"/>
  <c r="M41" i="5"/>
  <c r="O41" i="5"/>
  <c r="Q41" i="5"/>
  <c r="S41" i="5"/>
  <c r="U41" i="5"/>
  <c r="W41" i="5"/>
  <c r="Y41" i="5"/>
  <c r="AA41" i="5"/>
  <c r="AC41" i="5"/>
  <c r="AE41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3" i="4"/>
  <c r="E28" i="4"/>
  <c r="G28" i="4"/>
  <c r="I28" i="4"/>
  <c r="K28" i="4"/>
  <c r="M28" i="4"/>
  <c r="O28" i="4"/>
  <c r="Q28" i="4"/>
  <c r="S28" i="4"/>
  <c r="U28" i="4"/>
  <c r="W28" i="4"/>
  <c r="Y28" i="4"/>
  <c r="AA28" i="4"/>
  <c r="AC28" i="4"/>
  <c r="AE28" i="4"/>
  <c r="E3" i="4"/>
  <c r="G3" i="4"/>
  <c r="I3" i="4"/>
  <c r="K3" i="4"/>
  <c r="M3" i="4"/>
  <c r="O3" i="4"/>
  <c r="Q3" i="4"/>
  <c r="S3" i="4"/>
  <c r="U3" i="4"/>
  <c r="W3" i="4"/>
  <c r="Y3" i="4"/>
  <c r="AA3" i="4"/>
  <c r="AC3" i="4"/>
  <c r="AE3" i="4"/>
  <c r="E4" i="4"/>
  <c r="G4" i="4"/>
  <c r="I4" i="4"/>
  <c r="K4" i="4"/>
  <c r="M4" i="4"/>
  <c r="O4" i="4"/>
  <c r="Q4" i="4"/>
  <c r="S4" i="4"/>
  <c r="U4" i="4"/>
  <c r="W4" i="4"/>
  <c r="Y4" i="4"/>
  <c r="AA4" i="4"/>
  <c r="AC4" i="4"/>
  <c r="AE4" i="4"/>
  <c r="E5" i="4"/>
  <c r="G5" i="4"/>
  <c r="I5" i="4"/>
  <c r="K5" i="4"/>
  <c r="M5" i="4"/>
  <c r="O5" i="4"/>
  <c r="Q5" i="4"/>
  <c r="S5" i="4"/>
  <c r="U5" i="4"/>
  <c r="W5" i="4"/>
  <c r="Y5" i="4"/>
  <c r="AA5" i="4"/>
  <c r="AC5" i="4"/>
  <c r="AE5" i="4"/>
  <c r="G6" i="4"/>
  <c r="I6" i="4"/>
  <c r="K6" i="4"/>
  <c r="M6" i="4"/>
  <c r="O6" i="4"/>
  <c r="Q6" i="4"/>
  <c r="S6" i="4"/>
  <c r="U6" i="4"/>
  <c r="W6" i="4"/>
  <c r="Y6" i="4"/>
  <c r="AA6" i="4"/>
  <c r="AC6" i="4"/>
  <c r="AE6" i="4"/>
  <c r="E7" i="4"/>
  <c r="G7" i="4"/>
  <c r="I7" i="4"/>
  <c r="K7" i="4"/>
  <c r="M7" i="4"/>
  <c r="O7" i="4"/>
  <c r="Q7" i="4"/>
  <c r="S7" i="4"/>
  <c r="U7" i="4"/>
  <c r="W7" i="4"/>
  <c r="Y7" i="4"/>
  <c r="AA7" i="4"/>
  <c r="AC7" i="4"/>
  <c r="AE7" i="4"/>
  <c r="E8" i="4"/>
  <c r="G8" i="4"/>
  <c r="I8" i="4"/>
  <c r="K8" i="4"/>
  <c r="M8" i="4"/>
  <c r="O8" i="4"/>
  <c r="Q8" i="4"/>
  <c r="S8" i="4"/>
  <c r="U8" i="4"/>
  <c r="W8" i="4"/>
  <c r="Y8" i="4"/>
  <c r="AA8" i="4"/>
  <c r="AC8" i="4"/>
  <c r="AE8" i="4"/>
  <c r="E9" i="4"/>
  <c r="G9" i="4"/>
  <c r="I9" i="4"/>
  <c r="K9" i="4"/>
  <c r="M9" i="4"/>
  <c r="O9" i="4"/>
  <c r="Q9" i="4"/>
  <c r="S9" i="4"/>
  <c r="U9" i="4"/>
  <c r="W9" i="4"/>
  <c r="Y9" i="4"/>
  <c r="AA9" i="4"/>
  <c r="AC9" i="4"/>
  <c r="AE9" i="4"/>
  <c r="E10" i="4"/>
  <c r="G10" i="4"/>
  <c r="I10" i="4"/>
  <c r="K10" i="4"/>
  <c r="M10" i="4"/>
  <c r="O10" i="4"/>
  <c r="Q10" i="4"/>
  <c r="S10" i="4"/>
  <c r="U10" i="4"/>
  <c r="W10" i="4"/>
  <c r="Y10" i="4"/>
  <c r="AA10" i="4"/>
  <c r="AC10" i="4"/>
  <c r="AE10" i="4"/>
  <c r="E11" i="4"/>
  <c r="G11" i="4"/>
  <c r="I11" i="4"/>
  <c r="K11" i="4"/>
  <c r="M11" i="4"/>
  <c r="O11" i="4"/>
  <c r="Q11" i="4"/>
  <c r="S11" i="4"/>
  <c r="U11" i="4"/>
  <c r="W11" i="4"/>
  <c r="Y11" i="4"/>
  <c r="AA11" i="4"/>
  <c r="AC11" i="4"/>
  <c r="AE11" i="4"/>
  <c r="E12" i="4"/>
  <c r="G12" i="4"/>
  <c r="I12" i="4"/>
  <c r="K12" i="4"/>
  <c r="M12" i="4"/>
  <c r="O12" i="4"/>
  <c r="Q12" i="4"/>
  <c r="S12" i="4"/>
  <c r="U12" i="4"/>
  <c r="W12" i="4"/>
  <c r="Y12" i="4"/>
  <c r="AA12" i="4"/>
  <c r="AC12" i="4"/>
  <c r="AE12" i="4"/>
  <c r="E13" i="4"/>
  <c r="G13" i="4"/>
  <c r="I13" i="4"/>
  <c r="K13" i="4"/>
  <c r="M13" i="4"/>
  <c r="O13" i="4"/>
  <c r="Q13" i="4"/>
  <c r="S13" i="4"/>
  <c r="U13" i="4"/>
  <c r="W13" i="4"/>
  <c r="Y13" i="4"/>
  <c r="AA13" i="4"/>
  <c r="AC13" i="4"/>
  <c r="AE13" i="4"/>
  <c r="E14" i="4"/>
  <c r="G14" i="4"/>
  <c r="I14" i="4"/>
  <c r="K14" i="4"/>
  <c r="M14" i="4"/>
  <c r="O14" i="4"/>
  <c r="Q14" i="4"/>
  <c r="S14" i="4"/>
  <c r="U14" i="4"/>
  <c r="W14" i="4"/>
  <c r="Y14" i="4"/>
  <c r="AA14" i="4"/>
  <c r="AC14" i="4"/>
  <c r="AE14" i="4"/>
  <c r="E15" i="4"/>
  <c r="G15" i="4"/>
  <c r="I15" i="4"/>
  <c r="K15" i="4"/>
  <c r="M15" i="4"/>
  <c r="O15" i="4"/>
  <c r="Q15" i="4"/>
  <c r="S15" i="4"/>
  <c r="U15" i="4"/>
  <c r="W15" i="4"/>
  <c r="Y15" i="4"/>
  <c r="AA15" i="4"/>
  <c r="AC15" i="4"/>
  <c r="AE15" i="4"/>
  <c r="E16" i="4"/>
  <c r="G16" i="4"/>
  <c r="I16" i="4"/>
  <c r="K16" i="4"/>
  <c r="M16" i="4"/>
  <c r="O16" i="4"/>
  <c r="Q16" i="4"/>
  <c r="S16" i="4"/>
  <c r="U16" i="4"/>
  <c r="W16" i="4"/>
  <c r="Y16" i="4"/>
  <c r="AA16" i="4"/>
  <c r="AC16" i="4"/>
  <c r="AE16" i="4"/>
  <c r="E17" i="4"/>
  <c r="G17" i="4"/>
  <c r="I17" i="4"/>
  <c r="K17" i="4"/>
  <c r="M17" i="4"/>
  <c r="O17" i="4"/>
  <c r="Q17" i="4"/>
  <c r="S17" i="4"/>
  <c r="U17" i="4"/>
  <c r="W17" i="4"/>
  <c r="Y17" i="4"/>
  <c r="AA17" i="4"/>
  <c r="AC17" i="4"/>
  <c r="AE17" i="4"/>
  <c r="E18" i="4"/>
  <c r="G18" i="4"/>
  <c r="I18" i="4"/>
  <c r="K18" i="4"/>
  <c r="M18" i="4"/>
  <c r="O18" i="4"/>
  <c r="Q18" i="4"/>
  <c r="S18" i="4"/>
  <c r="U18" i="4"/>
  <c r="W18" i="4"/>
  <c r="Y18" i="4"/>
  <c r="AA18" i="4"/>
  <c r="AC18" i="4"/>
  <c r="AE18" i="4"/>
  <c r="G19" i="4"/>
  <c r="I19" i="4"/>
  <c r="K19" i="4"/>
  <c r="M19" i="4"/>
  <c r="O19" i="4"/>
  <c r="Q19" i="4"/>
  <c r="S19" i="4"/>
  <c r="U19" i="4"/>
  <c r="W19" i="4"/>
  <c r="Y19" i="4"/>
  <c r="AA19" i="4"/>
  <c r="AC19" i="4"/>
  <c r="AE19" i="4"/>
  <c r="E20" i="4"/>
  <c r="G20" i="4"/>
  <c r="I20" i="4"/>
  <c r="K20" i="4"/>
  <c r="M20" i="4"/>
  <c r="O20" i="4"/>
  <c r="Q20" i="4"/>
  <c r="S20" i="4"/>
  <c r="U20" i="4"/>
  <c r="W20" i="4"/>
  <c r="Y20" i="4"/>
  <c r="AA20" i="4"/>
  <c r="AC20" i="4"/>
  <c r="AE20" i="4"/>
  <c r="E21" i="4"/>
  <c r="G21" i="4"/>
  <c r="I21" i="4"/>
  <c r="K21" i="4"/>
  <c r="M21" i="4"/>
  <c r="O21" i="4"/>
  <c r="Q21" i="4"/>
  <c r="S21" i="4"/>
  <c r="U21" i="4"/>
  <c r="W21" i="4"/>
  <c r="Y21" i="4"/>
  <c r="AA21" i="4"/>
  <c r="AC21" i="4"/>
  <c r="AE21" i="4"/>
  <c r="E22" i="4"/>
  <c r="G22" i="4"/>
  <c r="I22" i="4"/>
  <c r="K22" i="4"/>
  <c r="M22" i="4"/>
  <c r="O22" i="4"/>
  <c r="Q22" i="4"/>
  <c r="S22" i="4"/>
  <c r="U22" i="4"/>
  <c r="W22" i="4"/>
  <c r="Y22" i="4"/>
  <c r="AA22" i="4"/>
  <c r="AC22" i="4"/>
  <c r="AE22" i="4"/>
  <c r="E23" i="4"/>
  <c r="G23" i="4"/>
  <c r="I23" i="4"/>
  <c r="K23" i="4"/>
  <c r="M23" i="4"/>
  <c r="O23" i="4"/>
  <c r="Q23" i="4"/>
  <c r="S23" i="4"/>
  <c r="U23" i="4"/>
  <c r="W23" i="4"/>
  <c r="Y23" i="4"/>
  <c r="AA23" i="4"/>
  <c r="AC23" i="4"/>
  <c r="AE23" i="4"/>
  <c r="E24" i="4"/>
  <c r="G24" i="4"/>
  <c r="I24" i="4"/>
  <c r="K24" i="4"/>
  <c r="M24" i="4"/>
  <c r="O24" i="4"/>
  <c r="Q24" i="4"/>
  <c r="S24" i="4"/>
  <c r="U24" i="4"/>
  <c r="W24" i="4"/>
  <c r="Y24" i="4"/>
  <c r="AA24" i="4"/>
  <c r="AC24" i="4"/>
  <c r="AE24" i="4"/>
  <c r="E25" i="4"/>
  <c r="G25" i="4"/>
  <c r="I25" i="4"/>
  <c r="K25" i="4"/>
  <c r="M25" i="4"/>
  <c r="O25" i="4"/>
  <c r="Q25" i="4"/>
  <c r="S25" i="4"/>
  <c r="U25" i="4"/>
  <c r="W25" i="4"/>
  <c r="Y25" i="4"/>
  <c r="AA25" i="4"/>
  <c r="AC25" i="4"/>
  <c r="AE25" i="4"/>
  <c r="E26" i="4"/>
  <c r="G26" i="4"/>
  <c r="I26" i="4"/>
  <c r="K26" i="4"/>
  <c r="M26" i="4"/>
  <c r="O26" i="4"/>
  <c r="Q26" i="4"/>
  <c r="S26" i="4"/>
  <c r="U26" i="4"/>
  <c r="W26" i="4"/>
  <c r="Y26" i="4"/>
  <c r="AA26" i="4"/>
  <c r="AC26" i="4"/>
  <c r="AE26" i="4"/>
  <c r="E27" i="4"/>
  <c r="G27" i="4"/>
  <c r="I27" i="4"/>
  <c r="K27" i="4"/>
  <c r="M27" i="4"/>
  <c r="O27" i="4"/>
  <c r="Q27" i="4"/>
  <c r="S27" i="4"/>
  <c r="U27" i="4"/>
  <c r="W27" i="4"/>
  <c r="Y27" i="4"/>
  <c r="AA27" i="4"/>
  <c r="AC27" i="4"/>
  <c r="AE27" i="4"/>
  <c r="E29" i="4"/>
  <c r="G29" i="4"/>
  <c r="I29" i="4"/>
  <c r="K29" i="4"/>
  <c r="M29" i="4"/>
  <c r="O29" i="4"/>
  <c r="Q29" i="4"/>
  <c r="S29" i="4"/>
  <c r="U29" i="4"/>
  <c r="W29" i="4"/>
  <c r="Y29" i="4"/>
  <c r="AA29" i="4"/>
  <c r="AC29" i="4"/>
  <c r="AE29" i="4"/>
  <c r="E30" i="4"/>
  <c r="G30" i="4"/>
  <c r="I30" i="4"/>
  <c r="K30" i="4"/>
  <c r="M30" i="4"/>
  <c r="O30" i="4"/>
  <c r="Q30" i="4"/>
  <c r="S30" i="4"/>
  <c r="U30" i="4"/>
  <c r="W30" i="4"/>
  <c r="Y30" i="4"/>
  <c r="AA30" i="4"/>
  <c r="AC30" i="4"/>
  <c r="AE30" i="4"/>
  <c r="E31" i="4"/>
  <c r="G31" i="4"/>
  <c r="I31" i="4"/>
  <c r="K31" i="4"/>
  <c r="M31" i="4"/>
  <c r="O31" i="4"/>
  <c r="Q31" i="4"/>
  <c r="S31" i="4"/>
  <c r="U31" i="4"/>
  <c r="W31" i="4"/>
  <c r="Y31" i="4"/>
  <c r="AA31" i="4"/>
  <c r="AC31" i="4"/>
  <c r="AE31" i="4"/>
  <c r="E32" i="4"/>
  <c r="G32" i="4"/>
  <c r="I32" i="4"/>
  <c r="K32" i="4"/>
  <c r="M32" i="4"/>
  <c r="O32" i="4"/>
  <c r="Q32" i="4"/>
  <c r="S32" i="4"/>
  <c r="U32" i="4"/>
  <c r="W32" i="4"/>
  <c r="Y32" i="4"/>
  <c r="AA32" i="4"/>
  <c r="AC32" i="4"/>
  <c r="AE32" i="4"/>
  <c r="E33" i="4"/>
  <c r="G33" i="4"/>
  <c r="I33" i="4"/>
  <c r="K33" i="4"/>
  <c r="M33" i="4"/>
  <c r="O33" i="4"/>
  <c r="Q33" i="4"/>
  <c r="S33" i="4"/>
  <c r="U33" i="4"/>
  <c r="W33" i="4"/>
  <c r="Y33" i="4"/>
  <c r="AA33" i="4"/>
  <c r="AC33" i="4"/>
  <c r="AE33" i="4"/>
  <c r="E34" i="4"/>
  <c r="G34" i="4"/>
  <c r="I34" i="4"/>
  <c r="K34" i="4"/>
  <c r="M34" i="4"/>
  <c r="O34" i="4"/>
  <c r="Q34" i="4"/>
  <c r="S34" i="4"/>
  <c r="U34" i="4"/>
  <c r="W34" i="4"/>
  <c r="Y34" i="4"/>
  <c r="AA34" i="4"/>
  <c r="AC34" i="4"/>
  <c r="AE34" i="4"/>
  <c r="E35" i="4"/>
  <c r="G35" i="4"/>
  <c r="I35" i="4"/>
  <c r="K35" i="4"/>
  <c r="M35" i="4"/>
  <c r="O35" i="4"/>
  <c r="Q35" i="4"/>
  <c r="S35" i="4"/>
  <c r="U35" i="4"/>
  <c r="W35" i="4"/>
  <c r="Y35" i="4"/>
  <c r="AA35" i="4"/>
  <c r="AC35" i="4"/>
  <c r="AE35" i="4"/>
  <c r="E36" i="4"/>
  <c r="G36" i="4"/>
  <c r="I36" i="4"/>
  <c r="K36" i="4"/>
  <c r="M36" i="4"/>
  <c r="O36" i="4"/>
  <c r="Q36" i="4"/>
  <c r="S36" i="4"/>
  <c r="U36" i="4"/>
  <c r="W36" i="4"/>
  <c r="Y36" i="4"/>
  <c r="AA36" i="4"/>
  <c r="AC36" i="4"/>
  <c r="AE36" i="4"/>
  <c r="E37" i="4"/>
  <c r="G37" i="4"/>
  <c r="I37" i="4"/>
  <c r="K37" i="4"/>
  <c r="M37" i="4"/>
  <c r="O37" i="4"/>
  <c r="Q37" i="4"/>
  <c r="S37" i="4"/>
  <c r="U37" i="4"/>
  <c r="W37" i="4"/>
  <c r="Y37" i="4"/>
  <c r="AA37" i="4"/>
  <c r="AC37" i="4"/>
  <c r="AE37" i="4"/>
  <c r="G38" i="4"/>
  <c r="I38" i="4"/>
  <c r="K38" i="4"/>
  <c r="M38" i="4"/>
  <c r="O38" i="4"/>
  <c r="Q38" i="4"/>
  <c r="S38" i="4"/>
  <c r="U38" i="4"/>
  <c r="W38" i="4"/>
  <c r="Y38" i="4"/>
  <c r="AA38" i="4"/>
  <c r="AC38" i="4"/>
  <c r="AE38" i="4"/>
  <c r="E39" i="4"/>
  <c r="G39" i="4"/>
  <c r="I39" i="4"/>
  <c r="K39" i="4"/>
  <c r="M39" i="4"/>
  <c r="O39" i="4"/>
  <c r="Q39" i="4"/>
  <c r="S39" i="4"/>
  <c r="U39" i="4"/>
  <c r="W39" i="4"/>
  <c r="Y39" i="4"/>
  <c r="AA39" i="4"/>
  <c r="AC39" i="4"/>
  <c r="AE39" i="4"/>
  <c r="E40" i="4"/>
  <c r="G40" i="4"/>
  <c r="I40" i="4"/>
  <c r="K40" i="4"/>
  <c r="M40" i="4"/>
  <c r="O40" i="4"/>
  <c r="Q40" i="4"/>
  <c r="S40" i="4"/>
  <c r="U40" i="4"/>
  <c r="W40" i="4"/>
  <c r="Y40" i="4"/>
  <c r="AA40" i="4"/>
  <c r="AC40" i="4"/>
  <c r="AE40" i="4"/>
  <c r="E41" i="4"/>
  <c r="G41" i="4"/>
  <c r="I41" i="4"/>
  <c r="K41" i="4"/>
  <c r="M41" i="4"/>
  <c r="O41" i="4"/>
  <c r="Q41" i="4"/>
  <c r="S41" i="4"/>
  <c r="U41" i="4"/>
  <c r="W41" i="4"/>
  <c r="Y41" i="4"/>
  <c r="AA41" i="4"/>
  <c r="AC41" i="4"/>
  <c r="AE41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G4" i="3"/>
  <c r="AG5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3" i="3"/>
  <c r="E28" i="3"/>
  <c r="G28" i="3"/>
  <c r="I28" i="3"/>
  <c r="K28" i="3"/>
  <c r="M28" i="3"/>
  <c r="O28" i="3"/>
  <c r="Q28" i="3"/>
  <c r="S28" i="3"/>
  <c r="U28" i="3"/>
  <c r="W28" i="3"/>
  <c r="Y28" i="3"/>
  <c r="AA28" i="3"/>
  <c r="AC28" i="3"/>
  <c r="AE28" i="3"/>
  <c r="E3" i="3"/>
  <c r="G3" i="3"/>
  <c r="I3" i="3"/>
  <c r="K3" i="3"/>
  <c r="M3" i="3"/>
  <c r="O3" i="3"/>
  <c r="Q3" i="3"/>
  <c r="S3" i="3"/>
  <c r="U3" i="3"/>
  <c r="W3" i="3"/>
  <c r="Y3" i="3"/>
  <c r="AA3" i="3"/>
  <c r="AC3" i="3"/>
  <c r="AE3" i="3"/>
  <c r="E4" i="3"/>
  <c r="G4" i="3"/>
  <c r="I4" i="3"/>
  <c r="K4" i="3"/>
  <c r="M4" i="3"/>
  <c r="O4" i="3"/>
  <c r="Q4" i="3"/>
  <c r="S4" i="3"/>
  <c r="U4" i="3"/>
  <c r="W4" i="3"/>
  <c r="Y4" i="3"/>
  <c r="AA4" i="3"/>
  <c r="AC4" i="3"/>
  <c r="AE4" i="3"/>
  <c r="E5" i="3"/>
  <c r="G5" i="3"/>
  <c r="I5" i="3"/>
  <c r="K5" i="3"/>
  <c r="M5" i="3"/>
  <c r="O5" i="3"/>
  <c r="Q5" i="3"/>
  <c r="S5" i="3"/>
  <c r="U5" i="3"/>
  <c r="W5" i="3"/>
  <c r="Y5" i="3"/>
  <c r="AA5" i="3"/>
  <c r="AC5" i="3"/>
  <c r="AE5" i="3"/>
  <c r="E6" i="3"/>
  <c r="G6" i="3"/>
  <c r="I6" i="3"/>
  <c r="K6" i="3"/>
  <c r="M6" i="3"/>
  <c r="O6" i="3"/>
  <c r="Q6" i="3"/>
  <c r="S6" i="3"/>
  <c r="U6" i="3"/>
  <c r="W6" i="3"/>
  <c r="Y6" i="3"/>
  <c r="AA6" i="3"/>
  <c r="AC6" i="3"/>
  <c r="AE6" i="3"/>
  <c r="E7" i="3"/>
  <c r="G7" i="3"/>
  <c r="I7" i="3"/>
  <c r="K7" i="3"/>
  <c r="M7" i="3"/>
  <c r="O7" i="3"/>
  <c r="Q7" i="3"/>
  <c r="S7" i="3"/>
  <c r="U7" i="3"/>
  <c r="W7" i="3"/>
  <c r="Y7" i="3"/>
  <c r="AA7" i="3"/>
  <c r="AC7" i="3"/>
  <c r="AE7" i="3"/>
  <c r="E8" i="3"/>
  <c r="G8" i="3"/>
  <c r="I8" i="3"/>
  <c r="K8" i="3"/>
  <c r="M8" i="3"/>
  <c r="O8" i="3"/>
  <c r="Q8" i="3"/>
  <c r="S8" i="3"/>
  <c r="U8" i="3"/>
  <c r="W8" i="3"/>
  <c r="Y8" i="3"/>
  <c r="AA8" i="3"/>
  <c r="AC8" i="3"/>
  <c r="AE8" i="3"/>
  <c r="E9" i="3"/>
  <c r="G9" i="3"/>
  <c r="I9" i="3"/>
  <c r="K9" i="3"/>
  <c r="M9" i="3"/>
  <c r="O9" i="3"/>
  <c r="Q9" i="3"/>
  <c r="S9" i="3"/>
  <c r="U9" i="3"/>
  <c r="W9" i="3"/>
  <c r="Y9" i="3"/>
  <c r="AA9" i="3"/>
  <c r="AC9" i="3"/>
  <c r="AE9" i="3"/>
  <c r="E10" i="3"/>
  <c r="G10" i="3"/>
  <c r="I10" i="3"/>
  <c r="K10" i="3"/>
  <c r="M10" i="3"/>
  <c r="O10" i="3"/>
  <c r="Q10" i="3"/>
  <c r="S10" i="3"/>
  <c r="U10" i="3"/>
  <c r="W10" i="3"/>
  <c r="Y10" i="3"/>
  <c r="AA10" i="3"/>
  <c r="AC10" i="3"/>
  <c r="AE10" i="3"/>
  <c r="E11" i="3"/>
  <c r="G11" i="3"/>
  <c r="I11" i="3"/>
  <c r="K11" i="3"/>
  <c r="M11" i="3"/>
  <c r="O11" i="3"/>
  <c r="Q11" i="3"/>
  <c r="S11" i="3"/>
  <c r="U11" i="3"/>
  <c r="W11" i="3"/>
  <c r="Y11" i="3"/>
  <c r="AA11" i="3"/>
  <c r="AC11" i="3"/>
  <c r="AE11" i="3"/>
  <c r="E12" i="3"/>
  <c r="G12" i="3"/>
  <c r="I12" i="3"/>
  <c r="K12" i="3"/>
  <c r="M12" i="3"/>
  <c r="O12" i="3"/>
  <c r="Q12" i="3"/>
  <c r="S12" i="3"/>
  <c r="U12" i="3"/>
  <c r="W12" i="3"/>
  <c r="Y12" i="3"/>
  <c r="AA12" i="3"/>
  <c r="AC12" i="3"/>
  <c r="AE12" i="3"/>
  <c r="E13" i="3"/>
  <c r="G13" i="3"/>
  <c r="I13" i="3"/>
  <c r="K13" i="3"/>
  <c r="M13" i="3"/>
  <c r="O13" i="3"/>
  <c r="Q13" i="3"/>
  <c r="S13" i="3"/>
  <c r="U13" i="3"/>
  <c r="W13" i="3"/>
  <c r="Y13" i="3"/>
  <c r="AA13" i="3"/>
  <c r="AC13" i="3"/>
  <c r="AE13" i="3"/>
  <c r="E14" i="3"/>
  <c r="G14" i="3"/>
  <c r="I14" i="3"/>
  <c r="K14" i="3"/>
  <c r="M14" i="3"/>
  <c r="O14" i="3"/>
  <c r="Q14" i="3"/>
  <c r="S14" i="3"/>
  <c r="U14" i="3"/>
  <c r="W14" i="3"/>
  <c r="Y14" i="3"/>
  <c r="AA14" i="3"/>
  <c r="AC14" i="3"/>
  <c r="AE14" i="3"/>
  <c r="E15" i="3"/>
  <c r="G15" i="3"/>
  <c r="I15" i="3"/>
  <c r="K15" i="3"/>
  <c r="M15" i="3"/>
  <c r="O15" i="3"/>
  <c r="Q15" i="3"/>
  <c r="S15" i="3"/>
  <c r="U15" i="3"/>
  <c r="W15" i="3"/>
  <c r="Y15" i="3"/>
  <c r="AA15" i="3"/>
  <c r="AC15" i="3"/>
  <c r="AE15" i="3"/>
  <c r="E16" i="3"/>
  <c r="G16" i="3"/>
  <c r="I16" i="3"/>
  <c r="K16" i="3"/>
  <c r="M16" i="3"/>
  <c r="O16" i="3"/>
  <c r="Q16" i="3"/>
  <c r="S16" i="3"/>
  <c r="U16" i="3"/>
  <c r="W16" i="3"/>
  <c r="Y16" i="3"/>
  <c r="AA16" i="3"/>
  <c r="AC16" i="3"/>
  <c r="AE16" i="3"/>
  <c r="G17" i="3"/>
  <c r="I17" i="3"/>
  <c r="K17" i="3"/>
  <c r="M17" i="3"/>
  <c r="O17" i="3"/>
  <c r="Q17" i="3"/>
  <c r="S17" i="3"/>
  <c r="U17" i="3"/>
  <c r="W17" i="3"/>
  <c r="Y17" i="3"/>
  <c r="AA17" i="3"/>
  <c r="AC17" i="3"/>
  <c r="AE17" i="3"/>
  <c r="E18" i="3"/>
  <c r="G18" i="3"/>
  <c r="I18" i="3"/>
  <c r="K18" i="3"/>
  <c r="M18" i="3"/>
  <c r="O18" i="3"/>
  <c r="Q18" i="3"/>
  <c r="S18" i="3"/>
  <c r="U18" i="3"/>
  <c r="W18" i="3"/>
  <c r="Y18" i="3"/>
  <c r="AA18" i="3"/>
  <c r="AC18" i="3"/>
  <c r="AE18" i="3"/>
  <c r="E19" i="3"/>
  <c r="G19" i="3"/>
  <c r="I19" i="3"/>
  <c r="K19" i="3"/>
  <c r="M19" i="3"/>
  <c r="O19" i="3"/>
  <c r="Q19" i="3"/>
  <c r="S19" i="3"/>
  <c r="U19" i="3"/>
  <c r="W19" i="3"/>
  <c r="Y19" i="3"/>
  <c r="AA19" i="3"/>
  <c r="AC19" i="3"/>
  <c r="AE19" i="3"/>
  <c r="E20" i="3"/>
  <c r="G20" i="3"/>
  <c r="I20" i="3"/>
  <c r="K20" i="3"/>
  <c r="M20" i="3"/>
  <c r="O20" i="3"/>
  <c r="Q20" i="3"/>
  <c r="S20" i="3"/>
  <c r="U20" i="3"/>
  <c r="W20" i="3"/>
  <c r="Y20" i="3"/>
  <c r="AA20" i="3"/>
  <c r="AC20" i="3"/>
  <c r="AE20" i="3"/>
  <c r="E21" i="3"/>
  <c r="G21" i="3"/>
  <c r="I21" i="3"/>
  <c r="K21" i="3"/>
  <c r="M21" i="3"/>
  <c r="O21" i="3"/>
  <c r="Q21" i="3"/>
  <c r="S21" i="3"/>
  <c r="U21" i="3"/>
  <c r="W21" i="3"/>
  <c r="Y21" i="3"/>
  <c r="AA21" i="3"/>
  <c r="AC21" i="3"/>
  <c r="AE21" i="3"/>
  <c r="E22" i="3"/>
  <c r="G22" i="3"/>
  <c r="I22" i="3"/>
  <c r="K22" i="3"/>
  <c r="M22" i="3"/>
  <c r="O22" i="3"/>
  <c r="Q22" i="3"/>
  <c r="S22" i="3"/>
  <c r="U22" i="3"/>
  <c r="W22" i="3"/>
  <c r="Y22" i="3"/>
  <c r="AA22" i="3"/>
  <c r="AC22" i="3"/>
  <c r="AE22" i="3"/>
  <c r="E23" i="3"/>
  <c r="G23" i="3"/>
  <c r="I23" i="3"/>
  <c r="K23" i="3"/>
  <c r="M23" i="3"/>
  <c r="O23" i="3"/>
  <c r="Q23" i="3"/>
  <c r="S23" i="3"/>
  <c r="U23" i="3"/>
  <c r="W23" i="3"/>
  <c r="Y23" i="3"/>
  <c r="AA23" i="3"/>
  <c r="AC23" i="3"/>
  <c r="AE23" i="3"/>
  <c r="E24" i="3"/>
  <c r="G24" i="3"/>
  <c r="I24" i="3"/>
  <c r="K24" i="3"/>
  <c r="M24" i="3"/>
  <c r="O24" i="3"/>
  <c r="Q24" i="3"/>
  <c r="S24" i="3"/>
  <c r="U24" i="3"/>
  <c r="W24" i="3"/>
  <c r="Y24" i="3"/>
  <c r="AA24" i="3"/>
  <c r="AC24" i="3"/>
  <c r="AE24" i="3"/>
  <c r="E25" i="3"/>
  <c r="G25" i="3"/>
  <c r="I25" i="3"/>
  <c r="K25" i="3"/>
  <c r="M25" i="3"/>
  <c r="O25" i="3"/>
  <c r="Q25" i="3"/>
  <c r="S25" i="3"/>
  <c r="U25" i="3"/>
  <c r="W25" i="3"/>
  <c r="Y25" i="3"/>
  <c r="AA25" i="3"/>
  <c r="AC25" i="3"/>
  <c r="AE25" i="3"/>
  <c r="E26" i="3"/>
  <c r="G26" i="3"/>
  <c r="I26" i="3"/>
  <c r="K26" i="3"/>
  <c r="M26" i="3"/>
  <c r="O26" i="3"/>
  <c r="Q26" i="3"/>
  <c r="S26" i="3"/>
  <c r="U26" i="3"/>
  <c r="W26" i="3"/>
  <c r="Y26" i="3"/>
  <c r="AA26" i="3"/>
  <c r="AC26" i="3"/>
  <c r="AE26" i="3"/>
  <c r="E27" i="3"/>
  <c r="G27" i="3"/>
  <c r="I27" i="3"/>
  <c r="K27" i="3"/>
  <c r="M27" i="3"/>
  <c r="O27" i="3"/>
  <c r="Q27" i="3"/>
  <c r="S27" i="3"/>
  <c r="U27" i="3"/>
  <c r="W27" i="3"/>
  <c r="Y27" i="3"/>
  <c r="AA27" i="3"/>
  <c r="AC27" i="3"/>
  <c r="AE27" i="3"/>
  <c r="E29" i="3"/>
  <c r="G29" i="3"/>
  <c r="I29" i="3"/>
  <c r="K29" i="3"/>
  <c r="M29" i="3"/>
  <c r="O29" i="3"/>
  <c r="Q29" i="3"/>
  <c r="S29" i="3"/>
  <c r="U29" i="3"/>
  <c r="W29" i="3"/>
  <c r="Y29" i="3"/>
  <c r="AA29" i="3"/>
  <c r="AC29" i="3"/>
  <c r="AE29" i="3"/>
  <c r="E30" i="3"/>
  <c r="G30" i="3"/>
  <c r="I30" i="3"/>
  <c r="K30" i="3"/>
  <c r="M30" i="3"/>
  <c r="O30" i="3"/>
  <c r="Q30" i="3"/>
  <c r="S30" i="3"/>
  <c r="U30" i="3"/>
  <c r="W30" i="3"/>
  <c r="Y30" i="3"/>
  <c r="AA30" i="3"/>
  <c r="AC30" i="3"/>
  <c r="AE30" i="3"/>
  <c r="E31" i="3"/>
  <c r="G31" i="3"/>
  <c r="I31" i="3"/>
  <c r="K31" i="3"/>
  <c r="M31" i="3"/>
  <c r="O31" i="3"/>
  <c r="Q31" i="3"/>
  <c r="S31" i="3"/>
  <c r="U31" i="3"/>
  <c r="W31" i="3"/>
  <c r="Y31" i="3"/>
  <c r="AA31" i="3"/>
  <c r="AC31" i="3"/>
  <c r="AE31" i="3"/>
  <c r="E32" i="3"/>
  <c r="G32" i="3"/>
  <c r="I32" i="3"/>
  <c r="K32" i="3"/>
  <c r="M32" i="3"/>
  <c r="O32" i="3"/>
  <c r="Q32" i="3"/>
  <c r="S32" i="3"/>
  <c r="U32" i="3"/>
  <c r="W32" i="3"/>
  <c r="Y32" i="3"/>
  <c r="AA32" i="3"/>
  <c r="AC32" i="3"/>
  <c r="AE32" i="3"/>
  <c r="E33" i="3"/>
  <c r="G33" i="3"/>
  <c r="I33" i="3"/>
  <c r="K33" i="3"/>
  <c r="M33" i="3"/>
  <c r="O33" i="3"/>
  <c r="Q33" i="3"/>
  <c r="S33" i="3"/>
  <c r="U33" i="3"/>
  <c r="W33" i="3"/>
  <c r="Y33" i="3"/>
  <c r="AA33" i="3"/>
  <c r="AC33" i="3"/>
  <c r="AE33" i="3"/>
  <c r="E34" i="3"/>
  <c r="G34" i="3"/>
  <c r="I34" i="3"/>
  <c r="K34" i="3"/>
  <c r="M34" i="3"/>
  <c r="O34" i="3"/>
  <c r="Q34" i="3"/>
  <c r="S34" i="3"/>
  <c r="U34" i="3"/>
  <c r="W34" i="3"/>
  <c r="Y34" i="3"/>
  <c r="AA34" i="3"/>
  <c r="AC34" i="3"/>
  <c r="AE34" i="3"/>
  <c r="E35" i="3"/>
  <c r="G35" i="3"/>
  <c r="I35" i="3"/>
  <c r="K35" i="3"/>
  <c r="M35" i="3"/>
  <c r="O35" i="3"/>
  <c r="Q35" i="3"/>
  <c r="S35" i="3"/>
  <c r="U35" i="3"/>
  <c r="W35" i="3"/>
  <c r="Y35" i="3"/>
  <c r="AA35" i="3"/>
  <c r="AC35" i="3"/>
  <c r="AE35" i="3"/>
  <c r="E36" i="3"/>
  <c r="G36" i="3"/>
  <c r="I36" i="3"/>
  <c r="K36" i="3"/>
  <c r="M36" i="3"/>
  <c r="O36" i="3"/>
  <c r="Q36" i="3"/>
  <c r="S36" i="3"/>
  <c r="U36" i="3"/>
  <c r="W36" i="3"/>
  <c r="Y36" i="3"/>
  <c r="AA36" i="3"/>
  <c r="AC36" i="3"/>
  <c r="AE36" i="3"/>
  <c r="E37" i="3"/>
  <c r="G37" i="3"/>
  <c r="I37" i="3"/>
  <c r="K37" i="3"/>
  <c r="M37" i="3"/>
  <c r="O37" i="3"/>
  <c r="Q37" i="3"/>
  <c r="S37" i="3"/>
  <c r="U37" i="3"/>
  <c r="W37" i="3"/>
  <c r="Y37" i="3"/>
  <c r="AA37" i="3"/>
  <c r="AC37" i="3"/>
  <c r="AE37" i="3"/>
  <c r="E38" i="3"/>
  <c r="G38" i="3"/>
  <c r="I38" i="3"/>
  <c r="K38" i="3"/>
  <c r="M38" i="3"/>
  <c r="O38" i="3"/>
  <c r="Q38" i="3"/>
  <c r="S38" i="3"/>
  <c r="U38" i="3"/>
  <c r="W38" i="3"/>
  <c r="Y38" i="3"/>
  <c r="AA38" i="3"/>
  <c r="AC38" i="3"/>
  <c r="AE38" i="3"/>
  <c r="E39" i="3"/>
  <c r="G39" i="3"/>
  <c r="I39" i="3"/>
  <c r="K39" i="3"/>
  <c r="M39" i="3"/>
  <c r="O39" i="3"/>
  <c r="Q39" i="3"/>
  <c r="S39" i="3"/>
  <c r="U39" i="3"/>
  <c r="W39" i="3"/>
  <c r="Y39" i="3"/>
  <c r="AA39" i="3"/>
  <c r="AC39" i="3"/>
  <c r="AE39" i="3"/>
  <c r="E40" i="3"/>
  <c r="G40" i="3"/>
  <c r="I40" i="3"/>
  <c r="K40" i="3"/>
  <c r="M40" i="3"/>
  <c r="O40" i="3"/>
  <c r="Q40" i="3"/>
  <c r="S40" i="3"/>
  <c r="U40" i="3"/>
  <c r="W40" i="3"/>
  <c r="Y40" i="3"/>
  <c r="AA40" i="3"/>
  <c r="AC40" i="3"/>
  <c r="AE40" i="3"/>
  <c r="E41" i="3"/>
  <c r="G41" i="3"/>
  <c r="I41" i="3"/>
  <c r="K41" i="3"/>
  <c r="M41" i="3"/>
  <c r="O41" i="3"/>
  <c r="Q41" i="3"/>
  <c r="S41" i="3"/>
  <c r="U41" i="3"/>
  <c r="W41" i="3"/>
  <c r="Y41" i="3"/>
  <c r="AA41" i="3"/>
  <c r="AC41" i="3"/>
  <c r="AE41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G4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3" i="2"/>
  <c r="E28" i="2"/>
  <c r="G28" i="2"/>
  <c r="I28" i="2"/>
  <c r="K28" i="2"/>
  <c r="M28" i="2"/>
  <c r="O28" i="2"/>
  <c r="Q28" i="2"/>
  <c r="S28" i="2"/>
  <c r="U28" i="2"/>
  <c r="W28" i="2"/>
  <c r="Y28" i="2"/>
  <c r="AA28" i="2"/>
  <c r="AC28" i="2"/>
  <c r="AE28" i="2"/>
  <c r="E3" i="2"/>
  <c r="G3" i="2"/>
  <c r="I3" i="2"/>
  <c r="K3" i="2"/>
  <c r="M3" i="2"/>
  <c r="O3" i="2"/>
  <c r="Q3" i="2"/>
  <c r="S3" i="2"/>
  <c r="U3" i="2"/>
  <c r="W3" i="2"/>
  <c r="Y3" i="2"/>
  <c r="AA3" i="2"/>
  <c r="AC3" i="2"/>
  <c r="AE3" i="2"/>
  <c r="E4" i="2"/>
  <c r="G4" i="2"/>
  <c r="I4" i="2"/>
  <c r="K4" i="2"/>
  <c r="M4" i="2"/>
  <c r="O4" i="2"/>
  <c r="Q4" i="2"/>
  <c r="S4" i="2"/>
  <c r="U4" i="2"/>
  <c r="W4" i="2"/>
  <c r="Y4" i="2"/>
  <c r="AA4" i="2"/>
  <c r="AC4" i="2"/>
  <c r="AE4" i="2"/>
  <c r="E5" i="2"/>
  <c r="G5" i="2"/>
  <c r="I5" i="2"/>
  <c r="K5" i="2"/>
  <c r="M5" i="2"/>
  <c r="O5" i="2"/>
  <c r="Q5" i="2"/>
  <c r="S5" i="2"/>
  <c r="U5" i="2"/>
  <c r="W5" i="2"/>
  <c r="Y5" i="2"/>
  <c r="AA5" i="2"/>
  <c r="AC5" i="2"/>
  <c r="AE5" i="2"/>
  <c r="E6" i="2"/>
  <c r="G6" i="2"/>
  <c r="I6" i="2"/>
  <c r="K6" i="2"/>
  <c r="M6" i="2"/>
  <c r="O6" i="2"/>
  <c r="Q6" i="2"/>
  <c r="S6" i="2"/>
  <c r="U6" i="2"/>
  <c r="W6" i="2"/>
  <c r="Y6" i="2"/>
  <c r="AA6" i="2"/>
  <c r="AC6" i="2"/>
  <c r="AE6" i="2"/>
  <c r="E7" i="2"/>
  <c r="G7" i="2"/>
  <c r="I7" i="2"/>
  <c r="K7" i="2"/>
  <c r="M7" i="2"/>
  <c r="O7" i="2"/>
  <c r="Q7" i="2"/>
  <c r="S7" i="2"/>
  <c r="U7" i="2"/>
  <c r="W7" i="2"/>
  <c r="Y7" i="2"/>
  <c r="AA7" i="2"/>
  <c r="AC7" i="2"/>
  <c r="AE7" i="2"/>
  <c r="E8" i="2"/>
  <c r="G8" i="2"/>
  <c r="I8" i="2"/>
  <c r="K8" i="2"/>
  <c r="M8" i="2"/>
  <c r="O8" i="2"/>
  <c r="Q8" i="2"/>
  <c r="S8" i="2"/>
  <c r="U8" i="2"/>
  <c r="W8" i="2"/>
  <c r="Y8" i="2"/>
  <c r="AA8" i="2"/>
  <c r="AC8" i="2"/>
  <c r="AE8" i="2"/>
  <c r="E9" i="2"/>
  <c r="G9" i="2"/>
  <c r="I9" i="2"/>
  <c r="K9" i="2"/>
  <c r="M9" i="2"/>
  <c r="O9" i="2"/>
  <c r="Q9" i="2"/>
  <c r="S9" i="2"/>
  <c r="U9" i="2"/>
  <c r="W9" i="2"/>
  <c r="Y9" i="2"/>
  <c r="AA9" i="2"/>
  <c r="AC9" i="2"/>
  <c r="AE9" i="2"/>
  <c r="E10" i="2"/>
  <c r="G10" i="2"/>
  <c r="I10" i="2"/>
  <c r="K10" i="2"/>
  <c r="M10" i="2"/>
  <c r="O10" i="2"/>
  <c r="Q10" i="2"/>
  <c r="S10" i="2"/>
  <c r="U10" i="2"/>
  <c r="W10" i="2"/>
  <c r="Y10" i="2"/>
  <c r="AA10" i="2"/>
  <c r="AC10" i="2"/>
  <c r="AE10" i="2"/>
  <c r="E11" i="2"/>
  <c r="G11" i="2"/>
  <c r="I11" i="2"/>
  <c r="K11" i="2"/>
  <c r="M11" i="2"/>
  <c r="O11" i="2"/>
  <c r="Q11" i="2"/>
  <c r="S11" i="2"/>
  <c r="U11" i="2"/>
  <c r="W11" i="2"/>
  <c r="Y11" i="2"/>
  <c r="AA11" i="2"/>
  <c r="AC11" i="2"/>
  <c r="AE11" i="2"/>
  <c r="E12" i="2"/>
  <c r="G12" i="2"/>
  <c r="I12" i="2"/>
  <c r="K12" i="2"/>
  <c r="M12" i="2"/>
  <c r="O12" i="2"/>
  <c r="Q12" i="2"/>
  <c r="S12" i="2"/>
  <c r="U12" i="2"/>
  <c r="W12" i="2"/>
  <c r="Y12" i="2"/>
  <c r="AA12" i="2"/>
  <c r="AC12" i="2"/>
  <c r="AE12" i="2"/>
  <c r="E13" i="2"/>
  <c r="G13" i="2"/>
  <c r="I13" i="2"/>
  <c r="K13" i="2"/>
  <c r="M13" i="2"/>
  <c r="O13" i="2"/>
  <c r="Q13" i="2"/>
  <c r="S13" i="2"/>
  <c r="U13" i="2"/>
  <c r="W13" i="2"/>
  <c r="Y13" i="2"/>
  <c r="AA13" i="2"/>
  <c r="AC13" i="2"/>
  <c r="AE13" i="2"/>
  <c r="E14" i="2"/>
  <c r="G14" i="2"/>
  <c r="I14" i="2"/>
  <c r="K14" i="2"/>
  <c r="M14" i="2"/>
  <c r="O14" i="2"/>
  <c r="Q14" i="2"/>
  <c r="S14" i="2"/>
  <c r="U14" i="2"/>
  <c r="W14" i="2"/>
  <c r="Y14" i="2"/>
  <c r="AA14" i="2"/>
  <c r="AC14" i="2"/>
  <c r="AE14" i="2"/>
  <c r="E15" i="2"/>
  <c r="G15" i="2"/>
  <c r="I15" i="2"/>
  <c r="K15" i="2"/>
  <c r="M15" i="2"/>
  <c r="O15" i="2"/>
  <c r="Q15" i="2"/>
  <c r="S15" i="2"/>
  <c r="U15" i="2"/>
  <c r="W15" i="2"/>
  <c r="Y15" i="2"/>
  <c r="AA15" i="2"/>
  <c r="AC15" i="2"/>
  <c r="AE15" i="2"/>
  <c r="E16" i="2"/>
  <c r="G16" i="2"/>
  <c r="I16" i="2"/>
  <c r="K16" i="2"/>
  <c r="M16" i="2"/>
  <c r="O16" i="2"/>
  <c r="Q16" i="2"/>
  <c r="S16" i="2"/>
  <c r="U16" i="2"/>
  <c r="W16" i="2"/>
  <c r="Y16" i="2"/>
  <c r="AA16" i="2"/>
  <c r="AC16" i="2"/>
  <c r="AE16" i="2"/>
  <c r="E17" i="2"/>
  <c r="G17" i="2"/>
  <c r="I17" i="2"/>
  <c r="K17" i="2"/>
  <c r="M17" i="2"/>
  <c r="O17" i="2"/>
  <c r="Q17" i="2"/>
  <c r="S17" i="2"/>
  <c r="U17" i="2"/>
  <c r="W17" i="2"/>
  <c r="Y17" i="2"/>
  <c r="AA17" i="2"/>
  <c r="AC17" i="2"/>
  <c r="AE17" i="2"/>
  <c r="G18" i="2"/>
  <c r="I18" i="2"/>
  <c r="K18" i="2"/>
  <c r="M18" i="2"/>
  <c r="O18" i="2"/>
  <c r="Q18" i="2"/>
  <c r="S18" i="2"/>
  <c r="U18" i="2"/>
  <c r="W18" i="2"/>
  <c r="Y18" i="2"/>
  <c r="AA18" i="2"/>
  <c r="AC18" i="2"/>
  <c r="AE18" i="2"/>
  <c r="E19" i="2"/>
  <c r="G19" i="2"/>
  <c r="I19" i="2"/>
  <c r="K19" i="2"/>
  <c r="M19" i="2"/>
  <c r="O19" i="2"/>
  <c r="Q19" i="2"/>
  <c r="S19" i="2"/>
  <c r="U19" i="2"/>
  <c r="W19" i="2"/>
  <c r="Y19" i="2"/>
  <c r="AA19" i="2"/>
  <c r="AC19" i="2"/>
  <c r="AE19" i="2"/>
  <c r="E20" i="2"/>
  <c r="G20" i="2"/>
  <c r="I20" i="2"/>
  <c r="K20" i="2"/>
  <c r="M20" i="2"/>
  <c r="O20" i="2"/>
  <c r="Q20" i="2"/>
  <c r="S20" i="2"/>
  <c r="U20" i="2"/>
  <c r="W20" i="2"/>
  <c r="Y20" i="2"/>
  <c r="AA20" i="2"/>
  <c r="AC20" i="2"/>
  <c r="AE20" i="2"/>
  <c r="E21" i="2"/>
  <c r="G21" i="2"/>
  <c r="I21" i="2"/>
  <c r="K21" i="2"/>
  <c r="M21" i="2"/>
  <c r="O21" i="2"/>
  <c r="Q21" i="2"/>
  <c r="S21" i="2"/>
  <c r="U21" i="2"/>
  <c r="W21" i="2"/>
  <c r="Y21" i="2"/>
  <c r="AA21" i="2"/>
  <c r="AC21" i="2"/>
  <c r="AE21" i="2"/>
  <c r="E22" i="2"/>
  <c r="G22" i="2"/>
  <c r="I22" i="2"/>
  <c r="K22" i="2"/>
  <c r="M22" i="2"/>
  <c r="O22" i="2"/>
  <c r="Q22" i="2"/>
  <c r="S22" i="2"/>
  <c r="U22" i="2"/>
  <c r="W22" i="2"/>
  <c r="Y22" i="2"/>
  <c r="AA22" i="2"/>
  <c r="AC22" i="2"/>
  <c r="AE22" i="2"/>
  <c r="E23" i="2"/>
  <c r="G23" i="2"/>
  <c r="I23" i="2"/>
  <c r="K23" i="2"/>
  <c r="M23" i="2"/>
  <c r="O23" i="2"/>
  <c r="Q23" i="2"/>
  <c r="S23" i="2"/>
  <c r="U23" i="2"/>
  <c r="W23" i="2"/>
  <c r="Y23" i="2"/>
  <c r="AA23" i="2"/>
  <c r="AC23" i="2"/>
  <c r="AE23" i="2"/>
  <c r="E24" i="2"/>
  <c r="G24" i="2"/>
  <c r="I24" i="2"/>
  <c r="K24" i="2"/>
  <c r="M24" i="2"/>
  <c r="O24" i="2"/>
  <c r="Q24" i="2"/>
  <c r="S24" i="2"/>
  <c r="U24" i="2"/>
  <c r="W24" i="2"/>
  <c r="Y24" i="2"/>
  <c r="AA24" i="2"/>
  <c r="AC24" i="2"/>
  <c r="AE24" i="2"/>
  <c r="E25" i="2"/>
  <c r="G25" i="2"/>
  <c r="I25" i="2"/>
  <c r="K25" i="2"/>
  <c r="M25" i="2"/>
  <c r="O25" i="2"/>
  <c r="Q25" i="2"/>
  <c r="S25" i="2"/>
  <c r="U25" i="2"/>
  <c r="W25" i="2"/>
  <c r="Y25" i="2"/>
  <c r="AA25" i="2"/>
  <c r="AC25" i="2"/>
  <c r="AE25" i="2"/>
  <c r="E26" i="2"/>
  <c r="G26" i="2"/>
  <c r="I26" i="2"/>
  <c r="K26" i="2"/>
  <c r="M26" i="2"/>
  <c r="O26" i="2"/>
  <c r="Q26" i="2"/>
  <c r="S26" i="2"/>
  <c r="U26" i="2"/>
  <c r="W26" i="2"/>
  <c r="Y26" i="2"/>
  <c r="AA26" i="2"/>
  <c r="AC26" i="2"/>
  <c r="AE26" i="2"/>
  <c r="E27" i="2"/>
  <c r="G27" i="2"/>
  <c r="I27" i="2"/>
  <c r="K27" i="2"/>
  <c r="M27" i="2"/>
  <c r="O27" i="2"/>
  <c r="Q27" i="2"/>
  <c r="S27" i="2"/>
  <c r="U27" i="2"/>
  <c r="W27" i="2"/>
  <c r="Y27" i="2"/>
  <c r="AA27" i="2"/>
  <c r="AC27" i="2"/>
  <c r="AE27" i="2"/>
  <c r="E29" i="2"/>
  <c r="G29" i="2"/>
  <c r="I29" i="2"/>
  <c r="K29" i="2"/>
  <c r="M29" i="2"/>
  <c r="O29" i="2"/>
  <c r="Q29" i="2"/>
  <c r="S29" i="2"/>
  <c r="U29" i="2"/>
  <c r="W29" i="2"/>
  <c r="Y29" i="2"/>
  <c r="AA29" i="2"/>
  <c r="AC29" i="2"/>
  <c r="AE29" i="2"/>
  <c r="E30" i="2"/>
  <c r="G30" i="2"/>
  <c r="I30" i="2"/>
  <c r="K30" i="2"/>
  <c r="M30" i="2"/>
  <c r="O30" i="2"/>
  <c r="Q30" i="2"/>
  <c r="S30" i="2"/>
  <c r="U30" i="2"/>
  <c r="W30" i="2"/>
  <c r="Y30" i="2"/>
  <c r="AA30" i="2"/>
  <c r="AC30" i="2"/>
  <c r="AE30" i="2"/>
  <c r="E31" i="2"/>
  <c r="G31" i="2"/>
  <c r="I31" i="2"/>
  <c r="K31" i="2"/>
  <c r="M31" i="2"/>
  <c r="O31" i="2"/>
  <c r="Q31" i="2"/>
  <c r="S31" i="2"/>
  <c r="U31" i="2"/>
  <c r="W31" i="2"/>
  <c r="Y31" i="2"/>
  <c r="AA31" i="2"/>
  <c r="AC31" i="2"/>
  <c r="AE31" i="2"/>
  <c r="E32" i="2"/>
  <c r="G32" i="2"/>
  <c r="I32" i="2"/>
  <c r="K32" i="2"/>
  <c r="M32" i="2"/>
  <c r="O32" i="2"/>
  <c r="Q32" i="2"/>
  <c r="S32" i="2"/>
  <c r="U32" i="2"/>
  <c r="W32" i="2"/>
  <c r="Y32" i="2"/>
  <c r="AA32" i="2"/>
  <c r="AC32" i="2"/>
  <c r="AE32" i="2"/>
  <c r="E33" i="2"/>
  <c r="G33" i="2"/>
  <c r="I33" i="2"/>
  <c r="K33" i="2"/>
  <c r="M33" i="2"/>
  <c r="O33" i="2"/>
  <c r="Q33" i="2"/>
  <c r="S33" i="2"/>
  <c r="U33" i="2"/>
  <c r="W33" i="2"/>
  <c r="Y33" i="2"/>
  <c r="AA33" i="2"/>
  <c r="AC33" i="2"/>
  <c r="AE33" i="2"/>
  <c r="E34" i="2"/>
  <c r="G34" i="2"/>
  <c r="I34" i="2"/>
  <c r="K34" i="2"/>
  <c r="M34" i="2"/>
  <c r="O34" i="2"/>
  <c r="Q34" i="2"/>
  <c r="S34" i="2"/>
  <c r="U34" i="2"/>
  <c r="W34" i="2"/>
  <c r="Y34" i="2"/>
  <c r="AA34" i="2"/>
  <c r="AC34" i="2"/>
  <c r="AE34" i="2"/>
  <c r="E35" i="2"/>
  <c r="G35" i="2"/>
  <c r="I35" i="2"/>
  <c r="K35" i="2"/>
  <c r="M35" i="2"/>
  <c r="O35" i="2"/>
  <c r="Q35" i="2"/>
  <c r="S35" i="2"/>
  <c r="U35" i="2"/>
  <c r="W35" i="2"/>
  <c r="Y35" i="2"/>
  <c r="AA35" i="2"/>
  <c r="AC35" i="2"/>
  <c r="AE35" i="2"/>
  <c r="E36" i="2"/>
  <c r="G36" i="2"/>
  <c r="I36" i="2"/>
  <c r="K36" i="2"/>
  <c r="M36" i="2"/>
  <c r="O36" i="2"/>
  <c r="Q36" i="2"/>
  <c r="S36" i="2"/>
  <c r="U36" i="2"/>
  <c r="W36" i="2"/>
  <c r="Y36" i="2"/>
  <c r="AA36" i="2"/>
  <c r="AC36" i="2"/>
  <c r="AE36" i="2"/>
  <c r="E37" i="2"/>
  <c r="G37" i="2"/>
  <c r="I37" i="2"/>
  <c r="K37" i="2"/>
  <c r="M37" i="2"/>
  <c r="O37" i="2"/>
  <c r="Q37" i="2"/>
  <c r="S37" i="2"/>
  <c r="U37" i="2"/>
  <c r="W37" i="2"/>
  <c r="Y37" i="2"/>
  <c r="AA37" i="2"/>
  <c r="AC37" i="2"/>
  <c r="AE37" i="2"/>
  <c r="E38" i="2"/>
  <c r="G38" i="2"/>
  <c r="I38" i="2"/>
  <c r="K38" i="2"/>
  <c r="M38" i="2"/>
  <c r="O38" i="2"/>
  <c r="Q38" i="2"/>
  <c r="S38" i="2"/>
  <c r="U38" i="2"/>
  <c r="W38" i="2"/>
  <c r="Y38" i="2"/>
  <c r="AA38" i="2"/>
  <c r="AC38" i="2"/>
  <c r="AE38" i="2"/>
  <c r="E39" i="2"/>
  <c r="G39" i="2"/>
  <c r="I39" i="2"/>
  <c r="K39" i="2"/>
  <c r="M39" i="2"/>
  <c r="O39" i="2"/>
  <c r="Q39" i="2"/>
  <c r="S39" i="2"/>
  <c r="U39" i="2"/>
  <c r="W39" i="2"/>
  <c r="Y39" i="2"/>
  <c r="AA39" i="2"/>
  <c r="AC39" i="2"/>
  <c r="AE39" i="2"/>
  <c r="E40" i="2"/>
  <c r="G40" i="2"/>
  <c r="I40" i="2"/>
  <c r="K40" i="2"/>
  <c r="M40" i="2"/>
  <c r="O40" i="2"/>
  <c r="Q40" i="2"/>
  <c r="S40" i="2"/>
  <c r="U40" i="2"/>
  <c r="W40" i="2"/>
  <c r="Y40" i="2"/>
  <c r="AA40" i="2"/>
  <c r="AC40" i="2"/>
  <c r="AE40" i="2"/>
  <c r="E41" i="2"/>
  <c r="G41" i="2"/>
  <c r="I41" i="2"/>
  <c r="K41" i="2"/>
  <c r="M41" i="2"/>
  <c r="O41" i="2"/>
  <c r="Q41" i="2"/>
  <c r="S41" i="2"/>
  <c r="U41" i="2"/>
  <c r="W41" i="2"/>
  <c r="Y41" i="2"/>
  <c r="AA41" i="2"/>
  <c r="AC41" i="2"/>
  <c r="AE41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B67" i="1"/>
  <c r="I22" i="9"/>
  <c r="A22" i="9"/>
  <c r="A3" i="8"/>
  <c r="A3" i="7"/>
  <c r="A3" i="6"/>
  <c r="A3" i="5"/>
  <c r="A3" i="4"/>
  <c r="A3" i="3"/>
  <c r="A3" i="2"/>
</calcChain>
</file>

<file path=xl/sharedStrings.xml><?xml version="1.0" encoding="utf-8"?>
<sst xmlns="http://schemas.openxmlformats.org/spreadsheetml/2006/main" count="323" uniqueCount="116">
  <si>
    <t>PARTICIPANTS</t>
  </si>
  <si>
    <t>PRESENTS</t>
  </si>
  <si>
    <t>AMORY Jean-Jacques</t>
  </si>
  <si>
    <t>ANDREANI Renald</t>
  </si>
  <si>
    <t>BAETENS Johnny</t>
  </si>
  <si>
    <t>BARBIAUX Alain</t>
  </si>
  <si>
    <t>CANIVET René</t>
  </si>
  <si>
    <t>CLAUSSE Thierry</t>
  </si>
  <si>
    <t>DE CONINCK Patrice</t>
  </si>
  <si>
    <t>DE KOCK Yves</t>
  </si>
  <si>
    <t>DE SCHEPPER Koen</t>
  </si>
  <si>
    <t>DELIGNY Christophe</t>
  </si>
  <si>
    <t>D'HULSTER Daniel</t>
  </si>
  <si>
    <t>DUHANT Jean</t>
  </si>
  <si>
    <t>FORET Patrick</t>
  </si>
  <si>
    <t>FRANCQ Patrice</t>
  </si>
  <si>
    <t>GEORGES Florent</t>
  </si>
  <si>
    <t>GODEFROID Ludovic</t>
  </si>
  <si>
    <t>HIMSCHOOT Geert</t>
  </si>
  <si>
    <t>HOUGARDY Daniel</t>
  </si>
  <si>
    <t>JACQUET Pascale</t>
  </si>
  <si>
    <t>JANSSEUNE Jean-Paul</t>
  </si>
  <si>
    <t>LISON Marc</t>
  </si>
  <si>
    <t>MAIRIAUX Claude</t>
  </si>
  <si>
    <t>OST Rudy</t>
  </si>
  <si>
    <t>PIRE Philippe</t>
  </si>
  <si>
    <t>PISSENS Maurice</t>
  </si>
  <si>
    <t>RAVIGNON Jean-Louis</t>
  </si>
  <si>
    <t>RENARD Jean-Jacques</t>
  </si>
  <si>
    <t>RIBOUX Pascal</t>
  </si>
  <si>
    <t>ROBERT Bruno</t>
  </si>
  <si>
    <t>SCAUT Philippe</t>
  </si>
  <si>
    <t>SCHMIT Eddy</t>
  </si>
  <si>
    <t>SEGERS Jérôme</t>
  </si>
  <si>
    <t>SEGERS Théo</t>
  </si>
  <si>
    <t>VAN DEN WYNGAERT Christ'l</t>
  </si>
  <si>
    <t>VAN LEUVEN Claude</t>
  </si>
  <si>
    <t>VAN LUNTER Marc</t>
  </si>
  <si>
    <t>VANDEBROEK Eric</t>
  </si>
  <si>
    <t>VANDELAER Jos</t>
  </si>
  <si>
    <t>VROMANS Jef</t>
  </si>
  <si>
    <t>T1</t>
  </si>
  <si>
    <t>P1</t>
  </si>
  <si>
    <t>T2</t>
  </si>
  <si>
    <t>P2</t>
  </si>
  <si>
    <t>T3</t>
  </si>
  <si>
    <t>P3</t>
  </si>
  <si>
    <t>T4</t>
  </si>
  <si>
    <t>P4</t>
  </si>
  <si>
    <t>T5</t>
  </si>
  <si>
    <t>P5</t>
  </si>
  <si>
    <t>T6</t>
  </si>
  <si>
    <t>P6</t>
  </si>
  <si>
    <t>T7</t>
  </si>
  <si>
    <t>P7</t>
  </si>
  <si>
    <t>T8</t>
  </si>
  <si>
    <t>P8</t>
  </si>
  <si>
    <t>T9</t>
  </si>
  <si>
    <t>P9</t>
  </si>
  <si>
    <t>T10</t>
  </si>
  <si>
    <t>P10</t>
  </si>
  <si>
    <t>T11</t>
  </si>
  <si>
    <t>P11</t>
  </si>
  <si>
    <t>T12</t>
  </si>
  <si>
    <t>P12</t>
  </si>
  <si>
    <t>TOTAL</t>
  </si>
  <si>
    <t>PLACE</t>
  </si>
  <si>
    <t>POINTS</t>
  </si>
  <si>
    <t>T13</t>
  </si>
  <si>
    <t>P13</t>
  </si>
  <si>
    <t>T14</t>
  </si>
  <si>
    <t>P14</t>
  </si>
  <si>
    <t>T15</t>
  </si>
  <si>
    <t>P15</t>
  </si>
  <si>
    <r>
      <t xml:space="preserve">CHALLENGE PECHE </t>
    </r>
    <r>
      <rPr>
        <b/>
        <sz val="22"/>
        <color indexed="2"/>
        <rFont val="Calibri"/>
        <scheme val="minor"/>
      </rPr>
      <t>2025/1</t>
    </r>
    <r>
      <rPr>
        <b/>
        <sz val="18"/>
        <color indexed="2"/>
        <rFont val="Calibri"/>
        <scheme val="minor"/>
      </rPr>
      <t xml:space="preserve"> - Manche 5</t>
    </r>
  </si>
  <si>
    <r>
      <t xml:space="preserve">CHALLENGE PECHE </t>
    </r>
    <r>
      <rPr>
        <b/>
        <sz val="22"/>
        <color indexed="2"/>
        <rFont val="Calibri"/>
        <scheme val="minor"/>
      </rPr>
      <t>2025/1</t>
    </r>
    <r>
      <rPr>
        <b/>
        <sz val="18"/>
        <color indexed="2"/>
        <rFont val="Calibri"/>
        <scheme val="minor"/>
      </rPr>
      <t xml:space="preserve"> - Manche 2</t>
    </r>
  </si>
  <si>
    <r>
      <t xml:space="preserve">CHALLENGE PECHE </t>
    </r>
    <r>
      <rPr>
        <b/>
        <sz val="22"/>
        <color indexed="2"/>
        <rFont val="Calibri"/>
        <scheme val="minor"/>
      </rPr>
      <t>2025/1</t>
    </r>
    <r>
      <rPr>
        <b/>
        <sz val="18"/>
        <color indexed="2"/>
        <rFont val="Calibri"/>
        <scheme val="minor"/>
      </rPr>
      <t xml:space="preserve"> - Manche 3</t>
    </r>
  </si>
  <si>
    <r>
      <t xml:space="preserve">CHALLENGE PECHE </t>
    </r>
    <r>
      <rPr>
        <b/>
        <sz val="22"/>
        <color indexed="2"/>
        <rFont val="Calibri"/>
        <scheme val="minor"/>
      </rPr>
      <t>2025/1</t>
    </r>
    <r>
      <rPr>
        <b/>
        <sz val="18"/>
        <color indexed="2"/>
        <rFont val="Calibri"/>
        <scheme val="minor"/>
      </rPr>
      <t xml:space="preserve"> - Manche 6</t>
    </r>
  </si>
  <si>
    <r>
      <t xml:space="preserve">CHALLENGE PECHE </t>
    </r>
    <r>
      <rPr>
        <b/>
        <sz val="22"/>
        <color indexed="2"/>
        <rFont val="Calibri"/>
        <scheme val="minor"/>
      </rPr>
      <t>2025/1</t>
    </r>
    <r>
      <rPr>
        <b/>
        <sz val="18"/>
        <color indexed="2"/>
        <rFont val="Calibri"/>
        <scheme val="minor"/>
      </rPr>
      <t xml:space="preserve"> - Manche 7</t>
    </r>
  </si>
  <si>
    <r>
      <t xml:space="preserve">CHALLENGE DE PECHE </t>
    </r>
    <r>
      <rPr>
        <b/>
        <sz val="22"/>
        <color indexed="2"/>
        <rFont val="Calibri"/>
        <scheme val="minor"/>
      </rPr>
      <t>2025/1</t>
    </r>
    <r>
      <rPr>
        <b/>
        <sz val="18"/>
        <color indexed="2"/>
        <rFont val="Calibri"/>
        <scheme val="minor"/>
      </rPr>
      <t xml:space="preserve"> - FREUX</t>
    </r>
  </si>
  <si>
    <t>MAN. 2</t>
  </si>
  <si>
    <t>MAN. 1</t>
  </si>
  <si>
    <t>MAN. 3</t>
  </si>
  <si>
    <t>MAN. 4</t>
  </si>
  <si>
    <t>MAN. 5</t>
  </si>
  <si>
    <t>MAN. 6</t>
  </si>
  <si>
    <t>MAN. 7</t>
  </si>
  <si>
    <t>TOTAL PL</t>
  </si>
  <si>
    <t>TOTAL PT</t>
  </si>
  <si>
    <t>SI EX AEQUO</t>
  </si>
  <si>
    <r>
      <t xml:space="preserve">CHALLENGE PECHE </t>
    </r>
    <r>
      <rPr>
        <b/>
        <sz val="22"/>
        <color indexed="2"/>
        <rFont val="Calibri"/>
        <scheme val="minor"/>
      </rPr>
      <t>2025/1</t>
    </r>
    <r>
      <rPr>
        <b/>
        <sz val="18"/>
        <color indexed="2"/>
        <rFont val="Calibri"/>
        <scheme val="minor"/>
      </rPr>
      <t xml:space="preserve"> - Manche 4</t>
    </r>
  </si>
  <si>
    <r>
      <t xml:space="preserve">CHALLENGE PECHE </t>
    </r>
    <r>
      <rPr>
        <b/>
        <sz val="22"/>
        <color indexed="2"/>
        <rFont val="Calibri"/>
        <scheme val="minor"/>
      </rPr>
      <t>2025/1</t>
    </r>
    <r>
      <rPr>
        <b/>
        <sz val="18"/>
        <color indexed="2"/>
        <rFont val="Calibri"/>
        <scheme val="minor"/>
      </rPr>
      <t xml:space="preserve"> - CLASSEMENT GENERAL - FREUX</t>
    </r>
  </si>
  <si>
    <r>
      <t xml:space="preserve">CHALLENGE PECHE </t>
    </r>
    <r>
      <rPr>
        <b/>
        <sz val="22"/>
        <color indexed="2"/>
        <rFont val="Calibri"/>
        <scheme val="minor"/>
      </rPr>
      <t>2025/1</t>
    </r>
    <r>
      <rPr>
        <b/>
        <sz val="18"/>
        <color indexed="2"/>
        <rFont val="Calibri"/>
        <scheme val="minor"/>
      </rPr>
      <t xml:space="preserve"> - Manche 1</t>
    </r>
  </si>
  <si>
    <t>ANTOINE Arthur</t>
  </si>
  <si>
    <t>BRAN Johan</t>
  </si>
  <si>
    <t>CADIAT Christophe</t>
  </si>
  <si>
    <t>DEBEHOGNE Luc</t>
  </si>
  <si>
    <t>DESCAMPS Carl</t>
  </si>
  <si>
    <t>GODEFROID Luc</t>
  </si>
  <si>
    <t>GOLDONI Giamba</t>
  </si>
  <si>
    <t>KAES Alain</t>
  </si>
  <si>
    <t>LAMBOTTE Dominique</t>
  </si>
  <si>
    <t>LORAND Gérard</t>
  </si>
  <si>
    <t>MOREAU Marie-Cécile</t>
  </si>
  <si>
    <t>PIRON Daniel</t>
  </si>
  <si>
    <t>REMY Richard</t>
  </si>
  <si>
    <t>RENARD Marc</t>
  </si>
  <si>
    <t>VAN TRICHT Jaak</t>
  </si>
  <si>
    <t>VERMEULEN Ludovic</t>
  </si>
  <si>
    <t>WAUTHIER Albert</t>
  </si>
  <si>
    <t>DEPRIT Cédric</t>
  </si>
  <si>
    <t>URBAIN Fabian</t>
  </si>
  <si>
    <t>Truites pêchées</t>
  </si>
  <si>
    <t>Pêcheurs</t>
  </si>
  <si>
    <t>Ratio</t>
  </si>
  <si>
    <t>truites par pêcheur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</si>
</sst>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)\ _€_ ;_ * \(#,##0.00\)\ _€_ ;_ * &quot;-&quot;??_)\ _€_ ;_ @_ 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indexed="2"/>
      <name val="Calibri"/>
      <scheme val="minor"/>
    </font>
    <font>
      <sz val="12"/>
      <color indexed="2"/>
      <name val="Calibri"/>
      <scheme val="minor"/>
    </font>
    <font>
      <b/>
      <sz val="11"/>
      <color indexed="64"/>
      <name val="Calibri"/>
      <scheme val="minor"/>
    </font>
    <font>
      <sz val="11"/>
      <color indexed="64"/>
      <name val="Calibri"/>
      <scheme val="minor"/>
    </font>
    <font>
      <b/>
      <sz val="14"/>
      <color indexed="64"/>
      <name val="Calibri"/>
      <scheme val="minor"/>
    </font>
    <font>
      <b/>
      <sz val="12"/>
      <color theme="1"/>
      <name val="Calibri"/>
      <scheme val="minor"/>
    </font>
    <font>
      <b/>
      <sz val="14"/>
      <name val="Calibri"/>
      <scheme val="minor"/>
    </font>
    <font>
      <sz val="12"/>
      <name val="Calibri"/>
      <scheme val="minor"/>
    </font>
    <font>
      <b/>
      <sz val="12"/>
      <color indexed="64"/>
      <name val="Calibri"/>
      <scheme val="minor"/>
    </font>
    <font>
      <sz val="12"/>
      <color indexed="64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2"/>
      <color indexed="2"/>
      <name val="Calibri"/>
      <scheme val="minor"/>
    </font>
    <font>
      <b/>
      <sz val="14"/>
      <color theme="1"/>
      <name val="Calibri"/>
      <scheme val="minor"/>
    </font>
    <font>
      <sz val="12"/>
      <color rgb="FF000000"/>
      <name val="Calibri"/>
      <family val="2"/>
      <charset val="204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4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3" borderId="4" xfId="0" applyFont="1" applyFill="1" applyBorder="1"/>
    <xf numFmtId="0" fontId="5" fillId="0" borderId="5" xfId="0" applyFont="1" applyBorder="1"/>
    <xf numFmtId="0" fontId="5" fillId="0" borderId="6" xfId="0" applyFont="1" applyBorder="1"/>
    <xf numFmtId="0" fontId="6" fillId="0" borderId="5" xfId="0" applyFont="1" applyBorder="1"/>
    <xf numFmtId="0" fontId="0" fillId="0" borderId="5" xfId="0" applyBorder="1"/>
    <xf numFmtId="0" fontId="0" fillId="0" borderId="7" xfId="0" applyBorder="1"/>
    <xf numFmtId="0" fontId="6" fillId="0" borderId="0" xfId="0" applyFont="1"/>
    <xf numFmtId="1" fontId="0" fillId="4" borderId="0" xfId="0" applyNumberForma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7" fillId="2" borderId="4" xfId="0" applyFont="1" applyFill="1" applyBorder="1"/>
    <xf numFmtId="1" fontId="8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1" fontId="0" fillId="0" borderId="7" xfId="0" applyNumberFormat="1" applyBorder="1"/>
    <xf numFmtId="0" fontId="0" fillId="0" borderId="4" xfId="0" applyBorder="1"/>
    <xf numFmtId="0" fontId="7" fillId="5" borderId="4" xfId="0" applyFont="1" applyFill="1" applyBorder="1"/>
    <xf numFmtId="1" fontId="8" fillId="6" borderId="9" xfId="0" applyNumberFormat="1" applyFont="1" applyFill="1" applyBorder="1" applyAlignment="1">
      <alignment horizontal="center"/>
    </xf>
    <xf numFmtId="1" fontId="8" fillId="6" borderId="8" xfId="0" applyNumberFormat="1" applyFont="1" applyFill="1" applyBorder="1" applyAlignment="1">
      <alignment horizontal="center"/>
    </xf>
    <xf numFmtId="1" fontId="10" fillId="8" borderId="4" xfId="0" applyNumberFormat="1" applyFont="1" applyFill="1" applyBorder="1"/>
    <xf numFmtId="1" fontId="8" fillId="6" borderId="4" xfId="0" applyNumberFormat="1" applyFont="1" applyFill="1" applyBorder="1" applyAlignment="1">
      <alignment horizontal="center"/>
    </xf>
    <xf numFmtId="0" fontId="15" fillId="10" borderId="4" xfId="0" applyFont="1" applyFill="1" applyBorder="1"/>
    <xf numFmtId="0" fontId="0" fillId="9" borderId="4" xfId="0" applyFill="1" applyBorder="1"/>
    <xf numFmtId="0" fontId="7" fillId="2" borderId="6" xfId="0" applyFont="1" applyFill="1" applyBorder="1"/>
    <xf numFmtId="1" fontId="0" fillId="9" borderId="3" xfId="0" applyNumberFormat="1" applyFill="1" applyBorder="1"/>
    <xf numFmtId="0" fontId="0" fillId="9" borderId="4" xfId="0" applyFill="1" applyBorder="1" applyAlignment="1">
      <alignment horizontal="center"/>
    </xf>
    <xf numFmtId="1" fontId="0" fillId="9" borderId="4" xfId="0" applyNumberFormat="1" applyFill="1" applyBorder="1"/>
    <xf numFmtId="0" fontId="0" fillId="9" borderId="1" xfId="0" applyFill="1" applyBorder="1"/>
    <xf numFmtId="0" fontId="10" fillId="6" borderId="13" xfId="0" applyFont="1" applyFill="1" applyBorder="1"/>
    <xf numFmtId="1" fontId="11" fillId="9" borderId="10" xfId="0" applyNumberFormat="1" applyFont="1" applyFill="1" applyBorder="1"/>
    <xf numFmtId="1" fontId="11" fillId="9" borderId="7" xfId="0" applyNumberFormat="1" applyFont="1" applyFill="1" applyBorder="1"/>
    <xf numFmtId="1" fontId="9" fillId="9" borderId="10" xfId="0" applyNumberFormat="1" applyFont="1" applyFill="1" applyBorder="1"/>
    <xf numFmtId="0" fontId="8" fillId="7" borderId="4" xfId="0" applyFont="1" applyFill="1" applyBorder="1" applyAlignment="1">
      <alignment horizontal="center"/>
    </xf>
    <xf numFmtId="0" fontId="0" fillId="7" borderId="4" xfId="0" applyFill="1" applyBorder="1"/>
    <xf numFmtId="0" fontId="0" fillId="7" borderId="0" xfId="0" applyFill="1"/>
    <xf numFmtId="0" fontId="8" fillId="7" borderId="4" xfId="0" applyFont="1" applyFill="1" applyBorder="1"/>
    <xf numFmtId="0" fontId="0" fillId="7" borderId="7" xfId="0" applyFill="1" applyBorder="1"/>
    <xf numFmtId="0" fontId="16" fillId="0" borderId="4" xfId="0" applyFont="1" applyBorder="1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7" fillId="11" borderId="14" xfId="0" applyFont="1" applyFill="1" applyBorder="1"/>
    <xf numFmtId="1" fontId="7" fillId="11" borderId="15" xfId="0" applyNumberFormat="1" applyFont="1" applyFill="1" applyBorder="1"/>
    <xf numFmtId="0" fontId="7" fillId="11" borderId="15" xfId="0" applyFont="1" applyFill="1" applyBorder="1"/>
    <xf numFmtId="0" fontId="7" fillId="11" borderId="16" xfId="0" applyFont="1" applyFill="1" applyBorder="1"/>
    <xf numFmtId="0" fontId="7" fillId="11" borderId="17" xfId="0" applyFont="1" applyFill="1" applyBorder="1"/>
    <xf numFmtId="0" fontId="7" fillId="11" borderId="0" xfId="0" applyFont="1" applyFill="1" applyBorder="1"/>
    <xf numFmtId="0" fontId="7" fillId="11" borderId="18" xfId="0" applyFont="1" applyFill="1" applyBorder="1"/>
    <xf numFmtId="43" fontId="7" fillId="11" borderId="0" xfId="63" applyFont="1" applyFill="1" applyBorder="1"/>
    <xf numFmtId="0" fontId="7" fillId="11" borderId="11" xfId="0" applyFont="1" applyFill="1" applyBorder="1"/>
    <xf numFmtId="0" fontId="7" fillId="11" borderId="12" xfId="0" applyFont="1" applyFill="1" applyBorder="1"/>
    <xf numFmtId="0" fontId="7" fillId="11" borderId="10" xfId="0" applyFont="1" applyFill="1" applyBorder="1"/>
  </cellXfs>
  <cellStyles count="64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Milliers" xfId="63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12</xdr:row>
      <xdr:rowOff>194732</xdr:rowOff>
    </xdr:from>
    <xdr:to>
      <xdr:col>6</xdr:col>
      <xdr:colOff>812391</xdr:colOff>
      <xdr:row>30</xdr:row>
      <xdr:rowOff>126999</xdr:rowOff>
    </xdr:to>
    <xdr:pic>
      <xdr:nvPicPr>
        <xdr:cNvPr id="2" name="Image 1" descr="logo thymallus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133599"/>
          <a:ext cx="3597924" cy="3437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67731</xdr:colOff>
      <xdr:row>4</xdr:row>
      <xdr:rowOff>118533</xdr:rowOff>
    </xdr:from>
    <xdr:to>
      <xdr:col>12</xdr:col>
      <xdr:colOff>122273</xdr:colOff>
      <xdr:row>9</xdr:row>
      <xdr:rowOff>183843</xdr:rowOff>
    </xdr:to>
    <xdr:pic>
      <xdr:nvPicPr>
        <xdr:cNvPr id="2" name="Image 1" descr="logo thymallus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398" y="2133600"/>
          <a:ext cx="1087475" cy="1038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ureau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"/>
    <pageSetUpPr fitToPage="1"/>
  </sheetPr>
  <dimension ref="A1:H67"/>
  <sheetViews>
    <sheetView topLeftCell="A44" zoomScale="150" workbookViewId="0">
      <selection activeCell="B51" sqref="B51"/>
    </sheetView>
  </sheetViews>
  <sheetFormatPr baseColWidth="10" defaultRowHeight="15" x14ac:dyDescent="0"/>
  <cols>
    <col min="1" max="1" width="24" customWidth="1"/>
    <col min="2" max="2" width="10" customWidth="1"/>
  </cols>
  <sheetData>
    <row r="1" spans="1:8" ht="30" customHeight="1">
      <c r="A1" s="39" t="s">
        <v>79</v>
      </c>
      <c r="B1" s="40"/>
      <c r="C1" s="40"/>
      <c r="D1" s="40"/>
      <c r="E1" s="40"/>
      <c r="F1" s="40"/>
      <c r="G1" s="40"/>
      <c r="H1" s="41"/>
    </row>
    <row r="2" spans="1:8">
      <c r="A2" s="1" t="s">
        <v>0</v>
      </c>
      <c r="B2" s="1" t="s">
        <v>1</v>
      </c>
    </row>
    <row r="3" spans="1:8">
      <c r="A3" s="2" t="s">
        <v>2</v>
      </c>
      <c r="B3" s="3"/>
    </row>
    <row r="4" spans="1:8">
      <c r="A4" s="2" t="s">
        <v>3</v>
      </c>
      <c r="B4" s="2">
        <v>1</v>
      </c>
    </row>
    <row r="5" spans="1:8">
      <c r="A5" s="2" t="s">
        <v>93</v>
      </c>
      <c r="B5" s="2"/>
    </row>
    <row r="6" spans="1:8">
      <c r="A6" s="2" t="s">
        <v>4</v>
      </c>
      <c r="B6" s="2">
        <v>1</v>
      </c>
    </row>
    <row r="7" spans="1:8">
      <c r="A7" s="2" t="s">
        <v>5</v>
      </c>
      <c r="B7" s="2"/>
    </row>
    <row r="8" spans="1:8">
      <c r="A8" s="2" t="s">
        <v>94</v>
      </c>
      <c r="B8" s="2">
        <v>1</v>
      </c>
    </row>
    <row r="9" spans="1:8">
      <c r="A9" s="2" t="s">
        <v>95</v>
      </c>
      <c r="B9" s="2"/>
    </row>
    <row r="10" spans="1:8">
      <c r="A10" s="2" t="s">
        <v>6</v>
      </c>
      <c r="B10" s="2">
        <v>1</v>
      </c>
    </row>
    <row r="11" spans="1:8">
      <c r="A11" s="2" t="s">
        <v>7</v>
      </c>
      <c r="B11" s="2">
        <v>1</v>
      </c>
    </row>
    <row r="12" spans="1:8">
      <c r="A12" s="2" t="s">
        <v>8</v>
      </c>
      <c r="B12" s="2">
        <v>1</v>
      </c>
    </row>
    <row r="13" spans="1:8">
      <c r="A13" s="2" t="s">
        <v>9</v>
      </c>
      <c r="B13" s="2">
        <v>1</v>
      </c>
    </row>
    <row r="14" spans="1:8">
      <c r="A14" s="2" t="s">
        <v>10</v>
      </c>
      <c r="B14" s="2">
        <v>1</v>
      </c>
    </row>
    <row r="15" spans="1:8">
      <c r="A15" s="2" t="s">
        <v>96</v>
      </c>
      <c r="B15" s="2"/>
    </row>
    <row r="16" spans="1:8">
      <c r="A16" s="2" t="s">
        <v>11</v>
      </c>
      <c r="B16" s="2">
        <v>1</v>
      </c>
    </row>
    <row r="17" spans="1:2">
      <c r="A17" s="2" t="s">
        <v>110</v>
      </c>
      <c r="B17" s="2">
        <v>1</v>
      </c>
    </row>
    <row r="18" spans="1:2">
      <c r="A18" s="2" t="s">
        <v>97</v>
      </c>
      <c r="B18" s="2">
        <v>1</v>
      </c>
    </row>
    <row r="19" spans="1:2">
      <c r="A19" s="2" t="s">
        <v>12</v>
      </c>
      <c r="B19" s="2">
        <v>1</v>
      </c>
    </row>
    <row r="20" spans="1:2">
      <c r="A20" s="2" t="s">
        <v>13</v>
      </c>
      <c r="B20" s="2">
        <v>1</v>
      </c>
    </row>
    <row r="21" spans="1:2">
      <c r="A21" s="2" t="s">
        <v>14</v>
      </c>
      <c r="B21" s="2"/>
    </row>
    <row r="22" spans="1:2">
      <c r="A22" s="2" t="s">
        <v>15</v>
      </c>
      <c r="B22" s="2">
        <v>1</v>
      </c>
    </row>
    <row r="23" spans="1:2">
      <c r="A23" s="2" t="s">
        <v>16</v>
      </c>
      <c r="B23" s="2">
        <v>1</v>
      </c>
    </row>
    <row r="24" spans="1:2">
      <c r="A24" s="2" t="s">
        <v>98</v>
      </c>
      <c r="B24" s="2"/>
    </row>
    <row r="25" spans="1:2">
      <c r="A25" s="2" t="s">
        <v>17</v>
      </c>
      <c r="B25" s="2">
        <v>1</v>
      </c>
    </row>
    <row r="26" spans="1:2">
      <c r="A26" s="2" t="s">
        <v>99</v>
      </c>
      <c r="B26" s="2"/>
    </row>
    <row r="27" spans="1:2">
      <c r="A27" s="2" t="s">
        <v>18</v>
      </c>
      <c r="B27" s="2">
        <v>1</v>
      </c>
    </row>
    <row r="28" spans="1:2">
      <c r="A28" s="2" t="s">
        <v>19</v>
      </c>
      <c r="B28" s="2">
        <v>1</v>
      </c>
    </row>
    <row r="29" spans="1:2">
      <c r="A29" s="2" t="s">
        <v>20</v>
      </c>
      <c r="B29" s="2">
        <v>1</v>
      </c>
    </row>
    <row r="30" spans="1:2">
      <c r="A30" s="2" t="s">
        <v>21</v>
      </c>
      <c r="B30" s="2">
        <v>1</v>
      </c>
    </row>
    <row r="31" spans="1:2">
      <c r="A31" s="2" t="s">
        <v>100</v>
      </c>
      <c r="B31" s="2">
        <v>1</v>
      </c>
    </row>
    <row r="32" spans="1:2">
      <c r="A32" s="2" t="s">
        <v>101</v>
      </c>
      <c r="B32" s="2"/>
    </row>
    <row r="33" spans="1:2">
      <c r="A33" s="2" t="s">
        <v>22</v>
      </c>
      <c r="B33" s="2">
        <v>1</v>
      </c>
    </row>
    <row r="34" spans="1:2">
      <c r="A34" s="2" t="s">
        <v>102</v>
      </c>
      <c r="B34" s="2"/>
    </row>
    <row r="35" spans="1:2">
      <c r="A35" s="2" t="s">
        <v>23</v>
      </c>
      <c r="B35" s="2"/>
    </row>
    <row r="36" spans="1:2">
      <c r="A36" s="2" t="s">
        <v>103</v>
      </c>
      <c r="B36" s="2">
        <v>1</v>
      </c>
    </row>
    <row r="37" spans="1:2">
      <c r="A37" s="2" t="s">
        <v>24</v>
      </c>
      <c r="B37" s="2">
        <v>1</v>
      </c>
    </row>
    <row r="38" spans="1:2">
      <c r="A38" s="2" t="s">
        <v>25</v>
      </c>
      <c r="B38" s="2"/>
    </row>
    <row r="39" spans="1:2">
      <c r="A39" s="2" t="s">
        <v>104</v>
      </c>
      <c r="B39" s="2"/>
    </row>
    <row r="40" spans="1:2">
      <c r="A40" s="2" t="s">
        <v>26</v>
      </c>
      <c r="B40" s="2"/>
    </row>
    <row r="41" spans="1:2">
      <c r="A41" s="2" t="s">
        <v>27</v>
      </c>
      <c r="B41" s="2">
        <v>1</v>
      </c>
    </row>
    <row r="42" spans="1:2">
      <c r="A42" s="2" t="s">
        <v>105</v>
      </c>
      <c r="B42" s="2">
        <v>1</v>
      </c>
    </row>
    <row r="43" spans="1:2">
      <c r="A43" s="2" t="s">
        <v>28</v>
      </c>
      <c r="B43" s="2">
        <v>1</v>
      </c>
    </row>
    <row r="44" spans="1:2">
      <c r="A44" s="2" t="s">
        <v>106</v>
      </c>
      <c r="B44" s="2"/>
    </row>
    <row r="45" spans="1:2">
      <c r="A45" s="2" t="s">
        <v>29</v>
      </c>
      <c r="B45" s="2">
        <v>1</v>
      </c>
    </row>
    <row r="46" spans="1:2">
      <c r="A46" s="2" t="s">
        <v>30</v>
      </c>
      <c r="B46" s="2">
        <v>1</v>
      </c>
    </row>
    <row r="47" spans="1:2">
      <c r="A47" s="2" t="s">
        <v>31</v>
      </c>
      <c r="B47" s="2">
        <v>1</v>
      </c>
    </row>
    <row r="48" spans="1:2">
      <c r="A48" s="2" t="s">
        <v>32</v>
      </c>
      <c r="B48" s="2">
        <v>1</v>
      </c>
    </row>
    <row r="49" spans="1:2">
      <c r="A49" s="2" t="s">
        <v>33</v>
      </c>
      <c r="B49" s="2">
        <v>1</v>
      </c>
    </row>
    <row r="50" spans="1:2">
      <c r="A50" s="2" t="s">
        <v>34</v>
      </c>
      <c r="B50" s="2">
        <v>1</v>
      </c>
    </row>
    <row r="51" spans="1:2">
      <c r="A51" s="2" t="s">
        <v>111</v>
      </c>
      <c r="B51" s="2">
        <v>1</v>
      </c>
    </row>
    <row r="52" spans="1:2">
      <c r="A52" s="2" t="s">
        <v>35</v>
      </c>
      <c r="B52" s="2">
        <v>1</v>
      </c>
    </row>
    <row r="53" spans="1:2">
      <c r="A53" s="2" t="s">
        <v>36</v>
      </c>
      <c r="B53" s="2">
        <v>1</v>
      </c>
    </row>
    <row r="54" spans="1:2">
      <c r="A54" s="2" t="s">
        <v>37</v>
      </c>
      <c r="B54" s="2">
        <v>1</v>
      </c>
    </row>
    <row r="55" spans="1:2">
      <c r="A55" s="2" t="s">
        <v>107</v>
      </c>
      <c r="B55" s="2"/>
    </row>
    <row r="56" spans="1:2">
      <c r="A56" s="2" t="s">
        <v>38</v>
      </c>
      <c r="B56" s="2">
        <v>1</v>
      </c>
    </row>
    <row r="57" spans="1:2">
      <c r="A57" s="2" t="s">
        <v>39</v>
      </c>
      <c r="B57" s="2">
        <v>1</v>
      </c>
    </row>
    <row r="58" spans="1:2">
      <c r="A58" s="2" t="s">
        <v>108</v>
      </c>
      <c r="B58" s="2"/>
    </row>
    <row r="59" spans="1:2">
      <c r="A59" s="2" t="s">
        <v>40</v>
      </c>
      <c r="B59" s="2"/>
    </row>
    <row r="60" spans="1:2" ht="18">
      <c r="A60" s="2" t="s">
        <v>109</v>
      </c>
      <c r="B60" s="4"/>
    </row>
    <row r="61" spans="1:2">
      <c r="A61" s="5"/>
      <c r="B61" s="5"/>
    </row>
    <row r="62" spans="1:2">
      <c r="A62" s="5"/>
      <c r="B62" s="5"/>
    </row>
    <row r="63" spans="1:2">
      <c r="A63" s="5"/>
      <c r="B63" s="5"/>
    </row>
    <row r="64" spans="1:2">
      <c r="A64" s="5"/>
      <c r="B64" s="5"/>
    </row>
    <row r="65" spans="1:2">
      <c r="A65" s="5"/>
      <c r="B65" s="5"/>
    </row>
    <row r="66" spans="1:2">
      <c r="A66" s="6"/>
      <c r="B66" s="6"/>
    </row>
    <row r="67" spans="1:2" ht="18">
      <c r="B67" s="7">
        <f>COUNT(B3:B66)</f>
        <v>39</v>
      </c>
    </row>
  </sheetData>
  <mergeCells count="1">
    <mergeCell ref="A1:H1"/>
  </mergeCells>
  <pageMargins left="0.25196850393700787" right="0.25196850393700787" top="0.75196850393700787" bottom="0.75196850393700787" header="0.3" footer="0.3"/>
  <pageSetup paperSize="9" scale="82" orientation="portrait" useFirstPageNumber="1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"/>
  </sheetPr>
  <dimension ref="A1:AH43"/>
  <sheetViews>
    <sheetView zoomScale="150" workbookViewId="0">
      <selection activeCell="B44" sqref="B44"/>
    </sheetView>
  </sheetViews>
  <sheetFormatPr baseColWidth="10" defaultRowHeight="15" x14ac:dyDescent="0"/>
  <cols>
    <col min="1" max="1" width="24.83203125" bestFit="1" customWidth="1"/>
    <col min="2" max="2" width="3.5" style="8" customWidth="1"/>
    <col min="3" max="3" width="3.6640625" style="35" hidden="1" customWidth="1"/>
    <col min="4" max="4" width="3.5" style="10" customWidth="1"/>
    <col min="5" max="5" width="3.6640625" style="35" hidden="1" customWidth="1"/>
    <col min="6" max="6" width="3.5" style="9" customWidth="1"/>
    <col min="7" max="7" width="3.6640625" style="35" hidden="1" customWidth="1"/>
    <col min="8" max="8" width="3.5" customWidth="1"/>
    <col min="9" max="9" width="3.6640625" style="35" hidden="1" customWidth="1"/>
    <col min="10" max="10" width="3.5" customWidth="1"/>
    <col min="11" max="11" width="3.6640625" style="35" hidden="1" customWidth="1"/>
    <col min="12" max="12" width="3.5" customWidth="1"/>
    <col min="13" max="13" width="3.6640625" style="35" hidden="1" customWidth="1"/>
    <col min="14" max="14" width="3.5" customWidth="1"/>
    <col min="15" max="15" width="3.6640625" style="35" hidden="1" customWidth="1"/>
    <col min="16" max="16" width="3.5" customWidth="1"/>
    <col min="17" max="17" width="3.6640625" style="35" hidden="1" customWidth="1"/>
    <col min="18" max="18" width="3.5" customWidth="1"/>
    <col min="19" max="19" width="3.6640625" style="35" hidden="1" customWidth="1"/>
    <col min="20" max="20" width="4.6640625" customWidth="1"/>
    <col min="21" max="21" width="4.83203125" style="35" hidden="1" customWidth="1"/>
    <col min="22" max="22" width="4.6640625" customWidth="1"/>
    <col min="23" max="23" width="4.83203125" style="35" hidden="1" customWidth="1"/>
    <col min="24" max="24" width="4.6640625" customWidth="1"/>
    <col min="25" max="25" width="4.83203125" style="35" hidden="1" customWidth="1"/>
    <col min="26" max="26" width="4.6640625" customWidth="1"/>
    <col min="27" max="27" width="4.83203125" style="35" hidden="1" customWidth="1"/>
    <col min="28" max="28" width="4.6640625" customWidth="1"/>
    <col min="29" max="29" width="4.83203125" style="35" hidden="1" customWidth="1"/>
    <col min="30" max="30" width="4.6640625" customWidth="1"/>
    <col min="31" max="31" width="4.83203125" hidden="1" customWidth="1"/>
    <col min="32" max="32" width="7.5" bestFit="1" customWidth="1"/>
    <col min="33" max="33" width="7.1640625" bestFit="1" customWidth="1"/>
    <col min="34" max="34" width="8.33203125" bestFit="1" customWidth="1"/>
  </cols>
  <sheetData>
    <row r="1" spans="1:34" ht="36" customHeight="1">
      <c r="A1" s="42" t="s">
        <v>92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</row>
    <row r="2" spans="1:34" ht="40" customHeight="1">
      <c r="A2" s="24" t="s">
        <v>0</v>
      </c>
      <c r="B2" s="12" t="s">
        <v>41</v>
      </c>
      <c r="C2" s="33" t="s">
        <v>42</v>
      </c>
      <c r="D2" s="13" t="s">
        <v>43</v>
      </c>
      <c r="E2" s="33" t="s">
        <v>44</v>
      </c>
      <c r="F2" s="13" t="s">
        <v>45</v>
      </c>
      <c r="G2" s="33" t="s">
        <v>46</v>
      </c>
      <c r="H2" s="14" t="s">
        <v>47</v>
      </c>
      <c r="I2" s="36" t="s">
        <v>48</v>
      </c>
      <c r="J2" s="14" t="s">
        <v>49</v>
      </c>
      <c r="K2" s="36" t="s">
        <v>50</v>
      </c>
      <c r="L2" s="14" t="s">
        <v>51</v>
      </c>
      <c r="M2" s="36" t="s">
        <v>52</v>
      </c>
      <c r="N2" s="13" t="s">
        <v>53</v>
      </c>
      <c r="O2" s="33" t="s">
        <v>54</v>
      </c>
      <c r="P2" s="13" t="s">
        <v>55</v>
      </c>
      <c r="Q2" s="33" t="s">
        <v>56</v>
      </c>
      <c r="R2" s="13" t="s">
        <v>57</v>
      </c>
      <c r="S2" s="33" t="s">
        <v>58</v>
      </c>
      <c r="T2" s="13" t="s">
        <v>59</v>
      </c>
      <c r="U2" s="33" t="s">
        <v>60</v>
      </c>
      <c r="V2" s="13" t="s">
        <v>61</v>
      </c>
      <c r="W2" s="33" t="s">
        <v>62</v>
      </c>
      <c r="X2" s="13" t="s">
        <v>63</v>
      </c>
      <c r="Y2" s="33" t="s">
        <v>64</v>
      </c>
      <c r="Z2" s="13" t="s">
        <v>68</v>
      </c>
      <c r="AA2" s="33" t="s">
        <v>69</v>
      </c>
      <c r="AB2" s="13" t="s">
        <v>70</v>
      </c>
      <c r="AC2" s="33" t="s">
        <v>71</v>
      </c>
      <c r="AD2" s="13" t="s">
        <v>72</v>
      </c>
      <c r="AE2" s="13" t="s">
        <v>73</v>
      </c>
      <c r="AF2" s="13" t="s">
        <v>65</v>
      </c>
      <c r="AG2" s="14" t="s">
        <v>66</v>
      </c>
      <c r="AH2" s="14" t="s">
        <v>67</v>
      </c>
    </row>
    <row r="3" spans="1:34">
      <c r="A3" s="16" t="str">
        <f>IF(PARTICIPANTS!B4=0," ",PARTICIPANTS!A4)</f>
        <v>ANDREANI Renald</v>
      </c>
      <c r="B3" s="25">
        <v>0</v>
      </c>
      <c r="C3" s="34">
        <f t="shared" ref="C3:C10" si="0">IF(B3=0,0,B3+20)</f>
        <v>0</v>
      </c>
      <c r="D3" s="26"/>
      <c r="E3" s="34">
        <f t="shared" ref="E3:E13" si="1">IF(D3=0,0,D3+20)</f>
        <v>0</v>
      </c>
      <c r="F3" s="23"/>
      <c r="G3" s="34">
        <f t="shared" ref="G3:G13" si="2">IF(F3=0,0,F3+20)</f>
        <v>0</v>
      </c>
      <c r="H3" s="23"/>
      <c r="I3" s="34">
        <f t="shared" ref="I3:I13" si="3">IF(H3=0,0,H3+20)</f>
        <v>0</v>
      </c>
      <c r="J3" s="23"/>
      <c r="K3" s="34">
        <f t="shared" ref="K3:K13" si="4">IF(J3=0,0,J3+20)</f>
        <v>0</v>
      </c>
      <c r="L3" s="23"/>
      <c r="M3" s="34">
        <f t="shared" ref="M3:M13" si="5">IF(L3=0,0,L3+20)</f>
        <v>0</v>
      </c>
      <c r="N3" s="23"/>
      <c r="O3" s="34">
        <f t="shared" ref="O3:O13" si="6">IF(N3=0,0,N3+20)</f>
        <v>0</v>
      </c>
      <c r="P3" s="23"/>
      <c r="Q3" s="34">
        <f t="shared" ref="Q3:Q13" si="7">IF(P3=0,0,P3+20)</f>
        <v>0</v>
      </c>
      <c r="R3" s="23"/>
      <c r="S3" s="34">
        <f t="shared" ref="S3:S13" si="8">IF(R3=0,0,R3+20)</f>
        <v>0</v>
      </c>
      <c r="T3" s="23"/>
      <c r="U3" s="34">
        <f t="shared" ref="U3:U13" si="9">IF(T3=0,0,T3+20)</f>
        <v>0</v>
      </c>
      <c r="V3" s="23"/>
      <c r="W3" s="34">
        <f t="shared" ref="W3:W13" si="10">IF(V3=0,0,V3+20)</f>
        <v>0</v>
      </c>
      <c r="X3" s="23"/>
      <c r="Y3" s="34">
        <f t="shared" ref="Y3:Y13" si="11">IF(X3=0,0,X3+20)</f>
        <v>0</v>
      </c>
      <c r="Z3" s="23"/>
      <c r="AA3" s="34">
        <f t="shared" ref="AA3:AA13" si="12">IF(Z3=0,0,Z3+20)</f>
        <v>0</v>
      </c>
      <c r="AB3" s="23"/>
      <c r="AC3" s="34">
        <f t="shared" ref="AC3:AC13" si="13">IF(AB3=0,0,AB3+20)</f>
        <v>0</v>
      </c>
      <c r="AD3" s="23"/>
      <c r="AE3" s="6">
        <f t="shared" ref="AE3:AE13" si="14">IF(AD3=0,0,AD3+20)</f>
        <v>0</v>
      </c>
      <c r="AF3" s="15">
        <f t="shared" ref="AF3:AF19" si="15">SUM(C3+E3+G3+I3+K3+M3+O3+Q3+S3+U3+W3+Y3+AA3+AC3+AE3)</f>
        <v>0</v>
      </c>
      <c r="AG3" s="16">
        <f>RANK(AF3,$AF$3:$AF$41,0)</f>
        <v>5</v>
      </c>
      <c r="AH3" s="17">
        <f>IF(AF3=0,PARTICIPANTS!$B$67,RANK(AF3,$AF$3:$AF$41,0))</f>
        <v>39</v>
      </c>
    </row>
    <row r="4" spans="1:34">
      <c r="A4" s="16" t="str">
        <f>IF(PARTICIPANTS!B6=0," ",PARTICIPANTS!A6)</f>
        <v>BAETENS Johnny</v>
      </c>
      <c r="B4" s="25">
        <v>0</v>
      </c>
      <c r="C4" s="34">
        <f t="shared" si="0"/>
        <v>0</v>
      </c>
      <c r="D4" s="26"/>
      <c r="E4" s="34">
        <f t="shared" si="1"/>
        <v>0</v>
      </c>
      <c r="F4" s="23"/>
      <c r="G4" s="34">
        <f t="shared" si="2"/>
        <v>0</v>
      </c>
      <c r="H4" s="23"/>
      <c r="I4" s="34">
        <f t="shared" si="3"/>
        <v>0</v>
      </c>
      <c r="J4" s="23"/>
      <c r="K4" s="34">
        <f t="shared" si="4"/>
        <v>0</v>
      </c>
      <c r="L4" s="23"/>
      <c r="M4" s="34">
        <f t="shared" si="5"/>
        <v>0</v>
      </c>
      <c r="N4" s="23"/>
      <c r="O4" s="34">
        <f t="shared" si="6"/>
        <v>0</v>
      </c>
      <c r="P4" s="23"/>
      <c r="Q4" s="34">
        <f t="shared" si="7"/>
        <v>0</v>
      </c>
      <c r="R4" s="23"/>
      <c r="S4" s="34">
        <f t="shared" si="8"/>
        <v>0</v>
      </c>
      <c r="T4" s="23"/>
      <c r="U4" s="34">
        <f t="shared" si="9"/>
        <v>0</v>
      </c>
      <c r="V4" s="23"/>
      <c r="W4" s="34">
        <f t="shared" si="10"/>
        <v>0</v>
      </c>
      <c r="X4" s="23"/>
      <c r="Y4" s="34">
        <f t="shared" si="11"/>
        <v>0</v>
      </c>
      <c r="Z4" s="23"/>
      <c r="AA4" s="34">
        <f t="shared" si="12"/>
        <v>0</v>
      </c>
      <c r="AB4" s="23"/>
      <c r="AC4" s="34">
        <f t="shared" si="13"/>
        <v>0</v>
      </c>
      <c r="AD4" s="23"/>
      <c r="AE4" s="6">
        <f t="shared" si="14"/>
        <v>0</v>
      </c>
      <c r="AF4" s="15">
        <f t="shared" si="15"/>
        <v>0</v>
      </c>
      <c r="AG4" s="16">
        <f t="shared" ref="AG4:AG41" si="16">RANK(AF4,$AF$3:$AF$41,0)</f>
        <v>5</v>
      </c>
      <c r="AH4" s="17">
        <f>IF(AF4=0,PARTICIPANTS!$B$67,RANK(AF4,$AF$3:$AF$41,0))</f>
        <v>39</v>
      </c>
    </row>
    <row r="5" spans="1:34">
      <c r="A5" s="16" t="str">
        <f>IF(PARTICIPANTS!B8=0," ",PARTICIPANTS!A8)</f>
        <v>BRAN Johan</v>
      </c>
      <c r="B5" s="27">
        <v>0</v>
      </c>
      <c r="C5" s="34">
        <f t="shared" si="0"/>
        <v>0</v>
      </c>
      <c r="D5" s="26"/>
      <c r="E5" s="34">
        <f t="shared" si="1"/>
        <v>0</v>
      </c>
      <c r="F5" s="23"/>
      <c r="G5" s="34">
        <f t="shared" si="2"/>
        <v>0</v>
      </c>
      <c r="H5" s="23"/>
      <c r="I5" s="34">
        <f t="shared" si="3"/>
        <v>0</v>
      </c>
      <c r="J5" s="23"/>
      <c r="K5" s="34">
        <f t="shared" si="4"/>
        <v>0</v>
      </c>
      <c r="L5" s="23"/>
      <c r="M5" s="34">
        <f t="shared" si="5"/>
        <v>0</v>
      </c>
      <c r="N5" s="23"/>
      <c r="O5" s="34">
        <f t="shared" si="6"/>
        <v>0</v>
      </c>
      <c r="P5" s="23"/>
      <c r="Q5" s="34">
        <f t="shared" si="7"/>
        <v>0</v>
      </c>
      <c r="R5" s="23"/>
      <c r="S5" s="34">
        <f t="shared" si="8"/>
        <v>0</v>
      </c>
      <c r="T5" s="23"/>
      <c r="U5" s="34">
        <f t="shared" si="9"/>
        <v>0</v>
      </c>
      <c r="V5" s="23"/>
      <c r="W5" s="34">
        <f t="shared" si="10"/>
        <v>0</v>
      </c>
      <c r="X5" s="23"/>
      <c r="Y5" s="34">
        <f t="shared" si="11"/>
        <v>0</v>
      </c>
      <c r="Z5" s="23"/>
      <c r="AA5" s="34">
        <f t="shared" si="12"/>
        <v>0</v>
      </c>
      <c r="AB5" s="23"/>
      <c r="AC5" s="34">
        <f t="shared" si="13"/>
        <v>0</v>
      </c>
      <c r="AD5" s="28"/>
      <c r="AE5" s="6">
        <f t="shared" si="14"/>
        <v>0</v>
      </c>
      <c r="AF5" s="15">
        <f t="shared" si="15"/>
        <v>0</v>
      </c>
      <c r="AG5" s="16">
        <f t="shared" si="16"/>
        <v>5</v>
      </c>
      <c r="AH5" s="17">
        <f>IF(AF5=0,PARTICIPANTS!$B$67,RANK(AF5,$AF$3:$AF$41,0))</f>
        <v>39</v>
      </c>
    </row>
    <row r="6" spans="1:34">
      <c r="A6" s="16" t="str">
        <f>IF(PARTICIPANTS!B10=0," ",PARTICIPANTS!A10)</f>
        <v>CANIVET René</v>
      </c>
      <c r="B6" s="27">
        <v>0</v>
      </c>
      <c r="C6" s="34">
        <f t="shared" si="0"/>
        <v>0</v>
      </c>
      <c r="D6" s="26"/>
      <c r="E6" s="34">
        <f t="shared" si="1"/>
        <v>0</v>
      </c>
      <c r="F6" s="23"/>
      <c r="G6" s="34">
        <f t="shared" si="2"/>
        <v>0</v>
      </c>
      <c r="H6" s="23"/>
      <c r="I6" s="34">
        <f t="shared" si="3"/>
        <v>0</v>
      </c>
      <c r="J6" s="23"/>
      <c r="K6" s="34">
        <f t="shared" si="4"/>
        <v>0</v>
      </c>
      <c r="L6" s="23"/>
      <c r="M6" s="34">
        <f t="shared" si="5"/>
        <v>0</v>
      </c>
      <c r="N6" s="23"/>
      <c r="O6" s="34">
        <f t="shared" si="6"/>
        <v>0</v>
      </c>
      <c r="P6" s="23"/>
      <c r="Q6" s="34">
        <f t="shared" si="7"/>
        <v>0</v>
      </c>
      <c r="R6" s="23"/>
      <c r="S6" s="34">
        <f t="shared" si="8"/>
        <v>0</v>
      </c>
      <c r="T6" s="23"/>
      <c r="U6" s="34">
        <f t="shared" si="9"/>
        <v>0</v>
      </c>
      <c r="V6" s="23"/>
      <c r="W6" s="34">
        <f t="shared" si="10"/>
        <v>0</v>
      </c>
      <c r="X6" s="23"/>
      <c r="Y6" s="34">
        <f t="shared" si="11"/>
        <v>0</v>
      </c>
      <c r="Z6" s="23"/>
      <c r="AA6" s="34">
        <f t="shared" si="12"/>
        <v>0</v>
      </c>
      <c r="AB6" s="23"/>
      <c r="AC6" s="34">
        <f t="shared" si="13"/>
        <v>0</v>
      </c>
      <c r="AD6" s="28"/>
      <c r="AE6" s="6">
        <f t="shared" si="14"/>
        <v>0</v>
      </c>
      <c r="AF6" s="15">
        <f t="shared" si="15"/>
        <v>0</v>
      </c>
      <c r="AG6" s="16">
        <f t="shared" si="16"/>
        <v>5</v>
      </c>
      <c r="AH6" s="17">
        <f>IF(AF6=0,PARTICIPANTS!$B$67,RANK(AF6,$AF$3:$AF$41,0))</f>
        <v>39</v>
      </c>
    </row>
    <row r="7" spans="1:34">
      <c r="A7" s="16" t="str">
        <f>IF(PARTICIPANTS!B11=0," ",PARTICIPANTS!A11)</f>
        <v>CLAUSSE Thierry</v>
      </c>
      <c r="B7" s="25">
        <v>0</v>
      </c>
      <c r="C7" s="34">
        <f t="shared" si="0"/>
        <v>0</v>
      </c>
      <c r="D7" s="26"/>
      <c r="E7" s="34">
        <f t="shared" si="1"/>
        <v>0</v>
      </c>
      <c r="F7" s="23"/>
      <c r="G7" s="34">
        <f t="shared" si="2"/>
        <v>0</v>
      </c>
      <c r="H7" s="23"/>
      <c r="I7" s="34">
        <f t="shared" si="3"/>
        <v>0</v>
      </c>
      <c r="J7" s="23"/>
      <c r="K7" s="34">
        <f t="shared" si="4"/>
        <v>0</v>
      </c>
      <c r="L7" s="23"/>
      <c r="M7" s="34">
        <f t="shared" si="5"/>
        <v>0</v>
      </c>
      <c r="N7" s="23"/>
      <c r="O7" s="34">
        <f t="shared" si="6"/>
        <v>0</v>
      </c>
      <c r="P7" s="23"/>
      <c r="Q7" s="34">
        <f t="shared" si="7"/>
        <v>0</v>
      </c>
      <c r="R7" s="23"/>
      <c r="S7" s="34">
        <f t="shared" si="8"/>
        <v>0</v>
      </c>
      <c r="T7" s="23"/>
      <c r="U7" s="34">
        <f t="shared" si="9"/>
        <v>0</v>
      </c>
      <c r="V7" s="23"/>
      <c r="W7" s="34">
        <f t="shared" si="10"/>
        <v>0</v>
      </c>
      <c r="X7" s="23"/>
      <c r="Y7" s="34">
        <f t="shared" si="11"/>
        <v>0</v>
      </c>
      <c r="Z7" s="23"/>
      <c r="AA7" s="34">
        <f t="shared" si="12"/>
        <v>0</v>
      </c>
      <c r="AB7" s="23"/>
      <c r="AC7" s="34">
        <f t="shared" si="13"/>
        <v>0</v>
      </c>
      <c r="AD7" s="23"/>
      <c r="AE7" s="6">
        <f t="shared" si="14"/>
        <v>0</v>
      </c>
      <c r="AF7" s="15">
        <f t="shared" si="15"/>
        <v>0</v>
      </c>
      <c r="AG7" s="16">
        <f t="shared" si="16"/>
        <v>5</v>
      </c>
      <c r="AH7" s="17">
        <f>IF(AF7=0,PARTICIPANTS!$B$67,RANK(AF7,$AF$3:$AF$41,0))</f>
        <v>39</v>
      </c>
    </row>
    <row r="8" spans="1:34">
      <c r="A8" s="16" t="str">
        <f>IF(PARTICIPANTS!B12=0," ",PARTICIPANTS!A12)</f>
        <v>DE CONINCK Patrice</v>
      </c>
      <c r="B8" s="25">
        <v>0</v>
      </c>
      <c r="C8" s="34">
        <f t="shared" si="0"/>
        <v>0</v>
      </c>
      <c r="D8" s="26"/>
      <c r="E8" s="34">
        <f t="shared" si="1"/>
        <v>0</v>
      </c>
      <c r="F8" s="23"/>
      <c r="G8" s="34">
        <f t="shared" si="2"/>
        <v>0</v>
      </c>
      <c r="H8" s="23"/>
      <c r="I8" s="34">
        <f t="shared" si="3"/>
        <v>0</v>
      </c>
      <c r="J8" s="23"/>
      <c r="K8" s="34">
        <f t="shared" si="4"/>
        <v>0</v>
      </c>
      <c r="L8" s="23"/>
      <c r="M8" s="34">
        <f t="shared" si="5"/>
        <v>0</v>
      </c>
      <c r="N8" s="23"/>
      <c r="O8" s="34">
        <f t="shared" si="6"/>
        <v>0</v>
      </c>
      <c r="P8" s="23"/>
      <c r="Q8" s="34">
        <f t="shared" si="7"/>
        <v>0</v>
      </c>
      <c r="R8" s="23"/>
      <c r="S8" s="34">
        <f t="shared" si="8"/>
        <v>0</v>
      </c>
      <c r="T8" s="23"/>
      <c r="U8" s="34">
        <f t="shared" si="9"/>
        <v>0</v>
      </c>
      <c r="V8" s="23"/>
      <c r="W8" s="34">
        <f t="shared" si="10"/>
        <v>0</v>
      </c>
      <c r="X8" s="23"/>
      <c r="Y8" s="34">
        <f t="shared" si="11"/>
        <v>0</v>
      </c>
      <c r="Z8" s="23"/>
      <c r="AA8" s="34">
        <f t="shared" si="12"/>
        <v>0</v>
      </c>
      <c r="AB8" s="23"/>
      <c r="AC8" s="34">
        <f t="shared" si="13"/>
        <v>0</v>
      </c>
      <c r="AD8" s="23"/>
      <c r="AE8" s="6">
        <f t="shared" si="14"/>
        <v>0</v>
      </c>
      <c r="AF8" s="15">
        <f t="shared" si="15"/>
        <v>0</v>
      </c>
      <c r="AG8" s="16">
        <f t="shared" si="16"/>
        <v>5</v>
      </c>
      <c r="AH8" s="17">
        <f>IF(AF8=0,PARTICIPANTS!$B$67,RANK(AF8,$AF$3:$AF$41,0))</f>
        <v>39</v>
      </c>
    </row>
    <row r="9" spans="1:34">
      <c r="A9" s="16" t="str">
        <f>IF(PARTICIPANTS!B13=0," ",PARTICIPANTS!A13)</f>
        <v>DE KOCK Yves</v>
      </c>
      <c r="B9" s="25">
        <v>0</v>
      </c>
      <c r="C9" s="34">
        <f t="shared" si="0"/>
        <v>0</v>
      </c>
      <c r="D9" s="26"/>
      <c r="E9" s="34">
        <f t="shared" si="1"/>
        <v>0</v>
      </c>
      <c r="F9" s="23"/>
      <c r="G9" s="34">
        <f t="shared" si="2"/>
        <v>0</v>
      </c>
      <c r="H9" s="23"/>
      <c r="I9" s="34">
        <f t="shared" si="3"/>
        <v>0</v>
      </c>
      <c r="J9" s="23"/>
      <c r="K9" s="34">
        <f t="shared" si="4"/>
        <v>0</v>
      </c>
      <c r="L9" s="23"/>
      <c r="M9" s="34">
        <f t="shared" si="5"/>
        <v>0</v>
      </c>
      <c r="N9" s="23"/>
      <c r="O9" s="34">
        <f t="shared" si="6"/>
        <v>0</v>
      </c>
      <c r="P9" s="23"/>
      <c r="Q9" s="34">
        <f t="shared" si="7"/>
        <v>0</v>
      </c>
      <c r="R9" s="23"/>
      <c r="S9" s="34">
        <f t="shared" si="8"/>
        <v>0</v>
      </c>
      <c r="T9" s="23"/>
      <c r="U9" s="34">
        <f t="shared" si="9"/>
        <v>0</v>
      </c>
      <c r="V9" s="23"/>
      <c r="W9" s="34">
        <f t="shared" si="10"/>
        <v>0</v>
      </c>
      <c r="X9" s="23"/>
      <c r="Y9" s="34">
        <f t="shared" si="11"/>
        <v>0</v>
      </c>
      <c r="Z9" s="23"/>
      <c r="AA9" s="34">
        <f t="shared" si="12"/>
        <v>0</v>
      </c>
      <c r="AB9" s="23"/>
      <c r="AC9" s="34">
        <f t="shared" si="13"/>
        <v>0</v>
      </c>
      <c r="AD9" s="23"/>
      <c r="AE9" s="6">
        <f t="shared" si="14"/>
        <v>0</v>
      </c>
      <c r="AF9" s="15">
        <f t="shared" si="15"/>
        <v>0</v>
      </c>
      <c r="AG9" s="16">
        <f t="shared" si="16"/>
        <v>5</v>
      </c>
      <c r="AH9" s="17">
        <f>IF(AF9=0,PARTICIPANTS!$B$67,RANK(AF9,$AF$3:$AF$41,0))</f>
        <v>39</v>
      </c>
    </row>
    <row r="10" spans="1:34">
      <c r="A10" s="16" t="str">
        <f>IF(PARTICIPANTS!B14=0," ",PARTICIPANTS!A14)</f>
        <v>DE SCHEPPER Koen</v>
      </c>
      <c r="B10" s="25">
        <v>46</v>
      </c>
      <c r="C10" s="34">
        <f t="shared" si="0"/>
        <v>66</v>
      </c>
      <c r="D10" s="26"/>
      <c r="E10" s="34">
        <f t="shared" si="1"/>
        <v>0</v>
      </c>
      <c r="F10" s="23"/>
      <c r="G10" s="34">
        <f t="shared" si="2"/>
        <v>0</v>
      </c>
      <c r="H10" s="23"/>
      <c r="I10" s="34">
        <f t="shared" si="3"/>
        <v>0</v>
      </c>
      <c r="J10" s="23"/>
      <c r="K10" s="34">
        <f t="shared" si="4"/>
        <v>0</v>
      </c>
      <c r="L10" s="23"/>
      <c r="M10" s="34">
        <f t="shared" si="5"/>
        <v>0</v>
      </c>
      <c r="N10" s="23"/>
      <c r="O10" s="34">
        <f t="shared" si="6"/>
        <v>0</v>
      </c>
      <c r="P10" s="23"/>
      <c r="Q10" s="34">
        <f t="shared" si="7"/>
        <v>0</v>
      </c>
      <c r="R10" s="23"/>
      <c r="S10" s="34">
        <f t="shared" si="8"/>
        <v>0</v>
      </c>
      <c r="T10" s="23"/>
      <c r="U10" s="34">
        <f t="shared" si="9"/>
        <v>0</v>
      </c>
      <c r="V10" s="23"/>
      <c r="W10" s="34">
        <f t="shared" si="10"/>
        <v>0</v>
      </c>
      <c r="X10" s="23"/>
      <c r="Y10" s="34">
        <f t="shared" si="11"/>
        <v>0</v>
      </c>
      <c r="Z10" s="23"/>
      <c r="AA10" s="34">
        <f t="shared" si="12"/>
        <v>0</v>
      </c>
      <c r="AB10" s="23"/>
      <c r="AC10" s="34">
        <f t="shared" si="13"/>
        <v>0</v>
      </c>
      <c r="AD10" s="23"/>
      <c r="AE10" s="6">
        <f t="shared" si="14"/>
        <v>0</v>
      </c>
      <c r="AF10" s="15">
        <f t="shared" si="15"/>
        <v>66</v>
      </c>
      <c r="AG10" s="16">
        <f t="shared" si="16"/>
        <v>4</v>
      </c>
      <c r="AH10" s="17">
        <f>IF(AF10=0,PARTICIPANTS!$B$67,RANK(AF10,$AF$3:$AF$41,0))</f>
        <v>4</v>
      </c>
    </row>
    <row r="11" spans="1:34">
      <c r="A11" s="16" t="str">
        <f>IF(PARTICIPANTS!B16=0," ",PARTICIPANTS!A16)</f>
        <v>DELIGNY Christophe</v>
      </c>
      <c r="B11" s="25">
        <v>0</v>
      </c>
      <c r="C11" s="34">
        <f t="shared" ref="C11:C13" si="17">IF(B11=0,0,B11+20)</f>
        <v>0</v>
      </c>
      <c r="D11" s="26"/>
      <c r="E11" s="34">
        <f t="shared" si="1"/>
        <v>0</v>
      </c>
      <c r="F11" s="23"/>
      <c r="G11" s="34">
        <f t="shared" si="2"/>
        <v>0</v>
      </c>
      <c r="H11" s="23"/>
      <c r="I11" s="34">
        <f t="shared" si="3"/>
        <v>0</v>
      </c>
      <c r="J11" s="23"/>
      <c r="K11" s="34">
        <f t="shared" si="4"/>
        <v>0</v>
      </c>
      <c r="L11" s="23"/>
      <c r="M11" s="34">
        <f t="shared" si="5"/>
        <v>0</v>
      </c>
      <c r="N11" s="23"/>
      <c r="O11" s="34">
        <f t="shared" si="6"/>
        <v>0</v>
      </c>
      <c r="P11" s="23"/>
      <c r="Q11" s="34">
        <f t="shared" si="7"/>
        <v>0</v>
      </c>
      <c r="R11" s="23"/>
      <c r="S11" s="34">
        <f t="shared" si="8"/>
        <v>0</v>
      </c>
      <c r="T11" s="23"/>
      <c r="U11" s="34">
        <f t="shared" si="9"/>
        <v>0</v>
      </c>
      <c r="V11" s="23"/>
      <c r="W11" s="34">
        <f t="shared" si="10"/>
        <v>0</v>
      </c>
      <c r="X11" s="23"/>
      <c r="Y11" s="34">
        <f t="shared" si="11"/>
        <v>0</v>
      </c>
      <c r="Z11" s="23"/>
      <c r="AA11" s="34">
        <f t="shared" si="12"/>
        <v>0</v>
      </c>
      <c r="AB11" s="23"/>
      <c r="AC11" s="34">
        <f t="shared" si="13"/>
        <v>0</v>
      </c>
      <c r="AD11" s="23"/>
      <c r="AE11" s="6">
        <f t="shared" si="14"/>
        <v>0</v>
      </c>
      <c r="AF11" s="15">
        <f t="shared" si="15"/>
        <v>0</v>
      </c>
      <c r="AG11" s="16">
        <f t="shared" si="16"/>
        <v>5</v>
      </c>
      <c r="AH11" s="17">
        <f>IF(AF11=0,PARTICIPANTS!$B$67,RANK(AF11,$AF$3:$AF$41,0))</f>
        <v>39</v>
      </c>
    </row>
    <row r="12" spans="1:34">
      <c r="A12" s="16" t="str">
        <f>IF(PARTICIPANTS!B17=0," ",PARTICIPANTS!A17)</f>
        <v>DEPRIT Cédric</v>
      </c>
      <c r="B12" s="25">
        <v>0</v>
      </c>
      <c r="C12" s="34">
        <f t="shared" si="17"/>
        <v>0</v>
      </c>
      <c r="D12" s="26"/>
      <c r="E12" s="34">
        <f t="shared" si="1"/>
        <v>0</v>
      </c>
      <c r="F12" s="23"/>
      <c r="G12" s="34">
        <f t="shared" si="2"/>
        <v>0</v>
      </c>
      <c r="H12" s="23"/>
      <c r="I12" s="34">
        <f t="shared" si="3"/>
        <v>0</v>
      </c>
      <c r="J12" s="23"/>
      <c r="K12" s="34">
        <f t="shared" si="4"/>
        <v>0</v>
      </c>
      <c r="L12" s="23"/>
      <c r="M12" s="34">
        <f t="shared" si="5"/>
        <v>0</v>
      </c>
      <c r="N12" s="23"/>
      <c r="O12" s="34">
        <f t="shared" si="6"/>
        <v>0</v>
      </c>
      <c r="P12" s="23"/>
      <c r="Q12" s="34">
        <f t="shared" si="7"/>
        <v>0</v>
      </c>
      <c r="R12" s="23"/>
      <c r="S12" s="34">
        <f t="shared" si="8"/>
        <v>0</v>
      </c>
      <c r="T12" s="23"/>
      <c r="U12" s="34">
        <f t="shared" si="9"/>
        <v>0</v>
      </c>
      <c r="V12" s="23"/>
      <c r="W12" s="34">
        <f t="shared" si="10"/>
        <v>0</v>
      </c>
      <c r="X12" s="23"/>
      <c r="Y12" s="34">
        <f t="shared" si="11"/>
        <v>0</v>
      </c>
      <c r="Z12" s="23"/>
      <c r="AA12" s="34">
        <f t="shared" si="12"/>
        <v>0</v>
      </c>
      <c r="AB12" s="23"/>
      <c r="AC12" s="34">
        <f t="shared" si="13"/>
        <v>0</v>
      </c>
      <c r="AD12" s="23"/>
      <c r="AE12" s="6">
        <f t="shared" si="14"/>
        <v>0</v>
      </c>
      <c r="AF12" s="15">
        <f t="shared" si="15"/>
        <v>0</v>
      </c>
      <c r="AG12" s="16">
        <f t="shared" si="16"/>
        <v>5</v>
      </c>
      <c r="AH12" s="17">
        <f>IF(AF12=0,PARTICIPANTS!$B$67,RANK(AF12,$AF$3:$AF$41,0))</f>
        <v>39</v>
      </c>
    </row>
    <row r="13" spans="1:34">
      <c r="A13" s="16" t="str">
        <f>IF(PARTICIPANTS!B18=0," ",PARTICIPANTS!A18)</f>
        <v>DESCAMPS Carl</v>
      </c>
      <c r="B13" s="25">
        <v>0</v>
      </c>
      <c r="C13" s="34">
        <f t="shared" si="17"/>
        <v>0</v>
      </c>
      <c r="D13" s="26"/>
      <c r="E13" s="34">
        <f t="shared" si="1"/>
        <v>0</v>
      </c>
      <c r="F13" s="23"/>
      <c r="G13" s="34">
        <f t="shared" si="2"/>
        <v>0</v>
      </c>
      <c r="H13" s="23"/>
      <c r="I13" s="34">
        <f t="shared" si="3"/>
        <v>0</v>
      </c>
      <c r="J13" s="23"/>
      <c r="K13" s="34">
        <f t="shared" si="4"/>
        <v>0</v>
      </c>
      <c r="L13" s="23"/>
      <c r="M13" s="34">
        <f t="shared" si="5"/>
        <v>0</v>
      </c>
      <c r="N13" s="23"/>
      <c r="O13" s="34">
        <f t="shared" si="6"/>
        <v>0</v>
      </c>
      <c r="P13" s="23"/>
      <c r="Q13" s="34">
        <f t="shared" si="7"/>
        <v>0</v>
      </c>
      <c r="R13" s="23"/>
      <c r="S13" s="34">
        <f t="shared" si="8"/>
        <v>0</v>
      </c>
      <c r="T13" s="23"/>
      <c r="U13" s="34">
        <f t="shared" si="9"/>
        <v>0</v>
      </c>
      <c r="V13" s="23"/>
      <c r="W13" s="34">
        <f t="shared" si="10"/>
        <v>0</v>
      </c>
      <c r="X13" s="23"/>
      <c r="Y13" s="34">
        <f t="shared" si="11"/>
        <v>0</v>
      </c>
      <c r="Z13" s="23"/>
      <c r="AA13" s="34">
        <f t="shared" si="12"/>
        <v>0</v>
      </c>
      <c r="AB13" s="23"/>
      <c r="AC13" s="34">
        <f t="shared" si="13"/>
        <v>0</v>
      </c>
      <c r="AD13" s="23"/>
      <c r="AE13" s="6">
        <f t="shared" si="14"/>
        <v>0</v>
      </c>
      <c r="AF13" s="15">
        <f t="shared" si="15"/>
        <v>0</v>
      </c>
      <c r="AG13" s="16">
        <f t="shared" si="16"/>
        <v>5</v>
      </c>
      <c r="AH13" s="17">
        <f>IF(AF13=0,PARTICIPANTS!$B$67,RANK(AF13,$AF$3:$AF$41,0))</f>
        <v>39</v>
      </c>
    </row>
    <row r="14" spans="1:34">
      <c r="A14" s="16" t="str">
        <f>IF(PARTICIPANTS!B19=0," ",PARTICIPANTS!A19)</f>
        <v>D'HULSTER Daniel</v>
      </c>
      <c r="B14" s="25">
        <v>0</v>
      </c>
      <c r="C14" s="34">
        <f t="shared" ref="C14:C15" si="18">IF(B14=0,0,B14+20)</f>
        <v>0</v>
      </c>
      <c r="D14" s="26"/>
      <c r="E14" s="34">
        <f t="shared" ref="E14:E15" si="19">IF(D14=0,0,D14+20)</f>
        <v>0</v>
      </c>
      <c r="F14" s="23"/>
      <c r="G14" s="34">
        <f t="shared" ref="G14:G15" si="20">IF(F14=0,0,F14+20)</f>
        <v>0</v>
      </c>
      <c r="H14" s="23"/>
      <c r="I14" s="34">
        <f t="shared" ref="I14:I15" si="21">IF(H14=0,0,H14+20)</f>
        <v>0</v>
      </c>
      <c r="J14" s="23"/>
      <c r="K14" s="34">
        <f t="shared" ref="K14:K15" si="22">IF(J14=0,0,J14+20)</f>
        <v>0</v>
      </c>
      <c r="L14" s="23"/>
      <c r="M14" s="34">
        <f t="shared" ref="M14:M15" si="23">IF(L14=0,0,L14+20)</f>
        <v>0</v>
      </c>
      <c r="N14" s="23"/>
      <c r="O14" s="34">
        <f t="shared" ref="O14:O15" si="24">IF(N14=0,0,N14+20)</f>
        <v>0</v>
      </c>
      <c r="P14" s="23"/>
      <c r="Q14" s="34">
        <f t="shared" ref="Q14:Q15" si="25">IF(P14=0,0,P14+20)</f>
        <v>0</v>
      </c>
      <c r="R14" s="23"/>
      <c r="S14" s="34">
        <f t="shared" ref="S14:S15" si="26">IF(R14=0,0,R14+20)</f>
        <v>0</v>
      </c>
      <c r="T14" s="23"/>
      <c r="U14" s="34">
        <f t="shared" ref="U14:U15" si="27">IF(T14=0,0,T14+20)</f>
        <v>0</v>
      </c>
      <c r="V14" s="23"/>
      <c r="W14" s="34">
        <f t="shared" ref="W14:W15" si="28">IF(V14=0,0,V14+20)</f>
        <v>0</v>
      </c>
      <c r="X14" s="23"/>
      <c r="Y14" s="34">
        <f t="shared" ref="Y14:Y15" si="29">IF(X14=0,0,X14+20)</f>
        <v>0</v>
      </c>
      <c r="Z14" s="23"/>
      <c r="AA14" s="34">
        <f t="shared" ref="AA14:AA15" si="30">IF(Z14=0,0,Z14+20)</f>
        <v>0</v>
      </c>
      <c r="AB14" s="23"/>
      <c r="AC14" s="34">
        <f t="shared" ref="AC14:AC15" si="31">IF(AB14=0,0,AB14+20)</f>
        <v>0</v>
      </c>
      <c r="AD14" s="23"/>
      <c r="AE14" s="6">
        <f t="shared" ref="AE14:AE15" si="32">IF(AD14=0,0,AD14+20)</f>
        <v>0</v>
      </c>
      <c r="AF14" s="15">
        <f t="shared" si="15"/>
        <v>0</v>
      </c>
      <c r="AG14" s="16">
        <f t="shared" si="16"/>
        <v>5</v>
      </c>
      <c r="AH14" s="17">
        <f>IF(AF14=0,PARTICIPANTS!$B$67,RANK(AF14,$AF$3:$AF$41,0))</f>
        <v>39</v>
      </c>
    </row>
    <row r="15" spans="1:34">
      <c r="A15" s="16" t="str">
        <f>IF(PARTICIPANTS!B20=0," ",PARTICIPANTS!A20)</f>
        <v>DUHANT Jean</v>
      </c>
      <c r="B15" s="25">
        <v>0</v>
      </c>
      <c r="C15" s="34">
        <f t="shared" si="18"/>
        <v>0</v>
      </c>
      <c r="D15" s="26"/>
      <c r="E15" s="34">
        <f t="shared" si="19"/>
        <v>0</v>
      </c>
      <c r="F15" s="23"/>
      <c r="G15" s="34">
        <f t="shared" si="20"/>
        <v>0</v>
      </c>
      <c r="H15" s="23"/>
      <c r="I15" s="34">
        <f t="shared" si="21"/>
        <v>0</v>
      </c>
      <c r="J15" s="23"/>
      <c r="K15" s="34">
        <f t="shared" si="22"/>
        <v>0</v>
      </c>
      <c r="L15" s="23"/>
      <c r="M15" s="34">
        <f t="shared" si="23"/>
        <v>0</v>
      </c>
      <c r="N15" s="23"/>
      <c r="O15" s="34">
        <f t="shared" si="24"/>
        <v>0</v>
      </c>
      <c r="P15" s="23"/>
      <c r="Q15" s="34">
        <f t="shared" si="25"/>
        <v>0</v>
      </c>
      <c r="R15" s="23"/>
      <c r="S15" s="34">
        <f t="shared" si="26"/>
        <v>0</v>
      </c>
      <c r="T15" s="23"/>
      <c r="U15" s="34">
        <f t="shared" si="27"/>
        <v>0</v>
      </c>
      <c r="V15" s="23"/>
      <c r="W15" s="34">
        <f t="shared" si="28"/>
        <v>0</v>
      </c>
      <c r="X15" s="23"/>
      <c r="Y15" s="34">
        <f t="shared" si="29"/>
        <v>0</v>
      </c>
      <c r="Z15" s="23"/>
      <c r="AA15" s="34">
        <f t="shared" si="30"/>
        <v>0</v>
      </c>
      <c r="AB15" s="23"/>
      <c r="AC15" s="34">
        <f t="shared" si="31"/>
        <v>0</v>
      </c>
      <c r="AD15" s="23"/>
      <c r="AE15" s="6">
        <f t="shared" si="32"/>
        <v>0</v>
      </c>
      <c r="AF15" s="15">
        <f t="shared" si="15"/>
        <v>0</v>
      </c>
      <c r="AG15" s="16">
        <f t="shared" si="16"/>
        <v>5</v>
      </c>
      <c r="AH15" s="17">
        <f>IF(AF15=0,PARTICIPANTS!$B$67,RANK(AF15,$AF$3:$AF$41,0))</f>
        <v>39</v>
      </c>
    </row>
    <row r="16" spans="1:34">
      <c r="A16" s="16" t="str">
        <f>IF(PARTICIPANTS!B22=0," ",PARTICIPANTS!A22)</f>
        <v>FRANCQ Patrice</v>
      </c>
      <c r="B16" s="25">
        <v>0</v>
      </c>
      <c r="C16" s="34">
        <f t="shared" ref="C16:C19" si="33">IF(B16=0,0,B16+20)</f>
        <v>0</v>
      </c>
      <c r="D16" s="26"/>
      <c r="E16" s="34">
        <f t="shared" ref="E16:E19" si="34">IF(D16=0,0,D16+20)</f>
        <v>0</v>
      </c>
      <c r="F16" s="23"/>
      <c r="G16" s="34">
        <f t="shared" ref="G16:G19" si="35">IF(F16=0,0,F16+20)</f>
        <v>0</v>
      </c>
      <c r="H16" s="23"/>
      <c r="I16" s="34">
        <f t="shared" ref="I16:I19" si="36">IF(H16=0,0,H16+20)</f>
        <v>0</v>
      </c>
      <c r="J16" s="23"/>
      <c r="K16" s="34">
        <f t="shared" ref="K16:K19" si="37">IF(J16=0,0,J16+20)</f>
        <v>0</v>
      </c>
      <c r="L16" s="23"/>
      <c r="M16" s="34">
        <f t="shared" ref="M16:M19" si="38">IF(L16=0,0,L16+20)</f>
        <v>0</v>
      </c>
      <c r="N16" s="23"/>
      <c r="O16" s="34">
        <f t="shared" ref="O16:O19" si="39">IF(N16=0,0,N16+20)</f>
        <v>0</v>
      </c>
      <c r="P16" s="23"/>
      <c r="Q16" s="34">
        <f t="shared" ref="Q16:Q19" si="40">IF(P16=0,0,P16+20)</f>
        <v>0</v>
      </c>
      <c r="R16" s="23"/>
      <c r="S16" s="34">
        <f t="shared" ref="S16:S19" si="41">IF(R16=0,0,R16+20)</f>
        <v>0</v>
      </c>
      <c r="T16" s="23"/>
      <c r="U16" s="34">
        <f t="shared" ref="U16:U19" si="42">IF(T16=0,0,T16+20)</f>
        <v>0</v>
      </c>
      <c r="V16" s="23"/>
      <c r="W16" s="34">
        <f t="shared" ref="W16:W19" si="43">IF(V16=0,0,V16+20)</f>
        <v>0</v>
      </c>
      <c r="X16" s="23"/>
      <c r="Y16" s="34">
        <f t="shared" ref="Y16:Y19" si="44">IF(X16=0,0,X16+20)</f>
        <v>0</v>
      </c>
      <c r="Z16" s="23"/>
      <c r="AA16" s="34">
        <f t="shared" ref="AA16:AA19" si="45">IF(Z16=0,0,Z16+20)</f>
        <v>0</v>
      </c>
      <c r="AB16" s="23"/>
      <c r="AC16" s="34">
        <f t="shared" ref="AC16:AC19" si="46">IF(AB16=0,0,AB16+20)</f>
        <v>0</v>
      </c>
      <c r="AD16" s="23"/>
      <c r="AE16" s="6">
        <f t="shared" ref="AE16:AE19" si="47">IF(AD16=0,0,AD16+20)</f>
        <v>0</v>
      </c>
      <c r="AF16" s="15">
        <f t="shared" si="15"/>
        <v>0</v>
      </c>
      <c r="AG16" s="16">
        <f t="shared" si="16"/>
        <v>5</v>
      </c>
      <c r="AH16" s="17">
        <f>IF(AF16=0,PARTICIPANTS!$B$67,RANK(AF16,$AF$3:$AF$41,0))</f>
        <v>39</v>
      </c>
    </row>
    <row r="17" spans="1:34">
      <c r="A17" s="16" t="str">
        <f>IF(PARTICIPANTS!B23=0," ",PARTICIPANTS!A23)</f>
        <v>GEORGES Florent</v>
      </c>
      <c r="B17" s="25">
        <v>0</v>
      </c>
      <c r="C17" s="34">
        <f t="shared" si="33"/>
        <v>0</v>
      </c>
      <c r="D17" s="26"/>
      <c r="E17" s="34">
        <f t="shared" si="34"/>
        <v>0</v>
      </c>
      <c r="F17" s="23"/>
      <c r="G17" s="34">
        <f t="shared" si="35"/>
        <v>0</v>
      </c>
      <c r="H17" s="23"/>
      <c r="I17" s="34">
        <f t="shared" si="36"/>
        <v>0</v>
      </c>
      <c r="J17" s="23"/>
      <c r="K17" s="34">
        <f t="shared" si="37"/>
        <v>0</v>
      </c>
      <c r="L17" s="23"/>
      <c r="M17" s="34">
        <f t="shared" si="38"/>
        <v>0</v>
      </c>
      <c r="N17" s="23"/>
      <c r="O17" s="34">
        <f t="shared" si="39"/>
        <v>0</v>
      </c>
      <c r="P17" s="23"/>
      <c r="Q17" s="34">
        <f t="shared" si="40"/>
        <v>0</v>
      </c>
      <c r="R17" s="23"/>
      <c r="S17" s="34">
        <f t="shared" si="41"/>
        <v>0</v>
      </c>
      <c r="T17" s="23"/>
      <c r="U17" s="34">
        <f t="shared" si="42"/>
        <v>0</v>
      </c>
      <c r="V17" s="23"/>
      <c r="W17" s="34">
        <f t="shared" si="43"/>
        <v>0</v>
      </c>
      <c r="X17" s="23"/>
      <c r="Y17" s="34">
        <f t="shared" si="44"/>
        <v>0</v>
      </c>
      <c r="Z17" s="23"/>
      <c r="AA17" s="34">
        <f t="shared" si="45"/>
        <v>0</v>
      </c>
      <c r="AB17" s="23"/>
      <c r="AC17" s="34">
        <f t="shared" si="46"/>
        <v>0</v>
      </c>
      <c r="AD17" s="23"/>
      <c r="AE17" s="6">
        <f t="shared" si="47"/>
        <v>0</v>
      </c>
      <c r="AF17" s="15">
        <f t="shared" si="15"/>
        <v>0</v>
      </c>
      <c r="AG17" s="16">
        <f t="shared" si="16"/>
        <v>5</v>
      </c>
      <c r="AH17" s="17">
        <f>IF(AF17=0,PARTICIPANTS!$B$67,RANK(AF17,$AF$3:$AF$41,0))</f>
        <v>39</v>
      </c>
    </row>
    <row r="18" spans="1:34">
      <c r="A18" s="16" t="str">
        <f>IF(PARTICIPANTS!B25=0," ",PARTICIPANTS!A25)</f>
        <v>GODEFROID Ludovic</v>
      </c>
      <c r="B18" s="25">
        <v>48</v>
      </c>
      <c r="C18" s="34">
        <f t="shared" si="33"/>
        <v>68</v>
      </c>
      <c r="D18" s="26">
        <v>47</v>
      </c>
      <c r="E18" s="34">
        <f t="shared" si="34"/>
        <v>67</v>
      </c>
      <c r="F18" s="23"/>
      <c r="G18" s="34">
        <f t="shared" si="35"/>
        <v>0</v>
      </c>
      <c r="H18" s="23"/>
      <c r="I18" s="34">
        <f t="shared" si="36"/>
        <v>0</v>
      </c>
      <c r="J18" s="23"/>
      <c r="K18" s="34">
        <f t="shared" si="37"/>
        <v>0</v>
      </c>
      <c r="L18" s="23"/>
      <c r="M18" s="34">
        <f t="shared" si="38"/>
        <v>0</v>
      </c>
      <c r="N18" s="23"/>
      <c r="O18" s="34">
        <f t="shared" si="39"/>
        <v>0</v>
      </c>
      <c r="P18" s="23"/>
      <c r="Q18" s="34">
        <f t="shared" si="40"/>
        <v>0</v>
      </c>
      <c r="R18" s="23"/>
      <c r="S18" s="34">
        <f t="shared" si="41"/>
        <v>0</v>
      </c>
      <c r="T18" s="23"/>
      <c r="U18" s="34">
        <f t="shared" si="42"/>
        <v>0</v>
      </c>
      <c r="V18" s="23"/>
      <c r="W18" s="34">
        <f t="shared" si="43"/>
        <v>0</v>
      </c>
      <c r="X18" s="23"/>
      <c r="Y18" s="34">
        <f t="shared" si="44"/>
        <v>0</v>
      </c>
      <c r="Z18" s="23"/>
      <c r="AA18" s="34">
        <f t="shared" si="45"/>
        <v>0</v>
      </c>
      <c r="AB18" s="23"/>
      <c r="AC18" s="34">
        <f t="shared" si="46"/>
        <v>0</v>
      </c>
      <c r="AD18" s="23"/>
      <c r="AE18" s="6">
        <f t="shared" si="47"/>
        <v>0</v>
      </c>
      <c r="AF18" s="15">
        <f t="shared" si="15"/>
        <v>135</v>
      </c>
      <c r="AG18" s="16">
        <f t="shared" si="16"/>
        <v>1</v>
      </c>
      <c r="AH18" s="17">
        <f>IF(AF18=0,PARTICIPANTS!$B$67,RANK(AF18,$AF$3:$AF$41,0))</f>
        <v>1</v>
      </c>
    </row>
    <row r="19" spans="1:34">
      <c r="A19" s="16" t="str">
        <f>IF(PARTICIPANTS!B27=0," ",PARTICIPANTS!A27)</f>
        <v>HIMSCHOOT Geert</v>
      </c>
      <c r="B19" s="25">
        <v>0</v>
      </c>
      <c r="C19" s="34">
        <f t="shared" si="33"/>
        <v>0</v>
      </c>
      <c r="D19" s="26"/>
      <c r="E19" s="34">
        <f t="shared" si="34"/>
        <v>0</v>
      </c>
      <c r="F19" s="23"/>
      <c r="G19" s="34">
        <f t="shared" si="35"/>
        <v>0</v>
      </c>
      <c r="H19" s="23"/>
      <c r="I19" s="34">
        <f t="shared" si="36"/>
        <v>0</v>
      </c>
      <c r="J19" s="23"/>
      <c r="K19" s="34">
        <f t="shared" si="37"/>
        <v>0</v>
      </c>
      <c r="L19" s="23"/>
      <c r="M19" s="34">
        <f t="shared" si="38"/>
        <v>0</v>
      </c>
      <c r="N19" s="23"/>
      <c r="O19" s="34">
        <f t="shared" si="39"/>
        <v>0</v>
      </c>
      <c r="P19" s="23"/>
      <c r="Q19" s="34">
        <f t="shared" si="40"/>
        <v>0</v>
      </c>
      <c r="R19" s="23"/>
      <c r="S19" s="34">
        <f t="shared" si="41"/>
        <v>0</v>
      </c>
      <c r="T19" s="23"/>
      <c r="U19" s="34">
        <f t="shared" si="42"/>
        <v>0</v>
      </c>
      <c r="V19" s="23"/>
      <c r="W19" s="34">
        <f t="shared" si="43"/>
        <v>0</v>
      </c>
      <c r="X19" s="23"/>
      <c r="Y19" s="34">
        <f t="shared" si="44"/>
        <v>0</v>
      </c>
      <c r="Z19" s="23"/>
      <c r="AA19" s="34">
        <f t="shared" si="45"/>
        <v>0</v>
      </c>
      <c r="AB19" s="23"/>
      <c r="AC19" s="34">
        <f t="shared" si="46"/>
        <v>0</v>
      </c>
      <c r="AD19" s="23"/>
      <c r="AE19" s="6">
        <f t="shared" si="47"/>
        <v>0</v>
      </c>
      <c r="AF19" s="15">
        <f t="shared" si="15"/>
        <v>0</v>
      </c>
      <c r="AG19" s="16">
        <f t="shared" si="16"/>
        <v>5</v>
      </c>
      <c r="AH19" s="17">
        <f>IF(AF19=0,PARTICIPANTS!$B$67,RANK(AF19,$AF$3:$AF$41,0))</f>
        <v>39</v>
      </c>
    </row>
    <row r="20" spans="1:34">
      <c r="A20" s="16" t="str">
        <f>IF(PARTICIPANTS!B28=0," ",PARTICIPANTS!A28)</f>
        <v>HOUGARDY Daniel</v>
      </c>
      <c r="B20" s="25">
        <v>0</v>
      </c>
      <c r="C20" s="34">
        <f t="shared" ref="C20:C27" si="48">IF(B20=0,0,B20+20)</f>
        <v>0</v>
      </c>
      <c r="D20" s="26"/>
      <c r="E20" s="34">
        <f t="shared" ref="E20:E27" si="49">IF(D20=0,0,D20+20)</f>
        <v>0</v>
      </c>
      <c r="F20" s="23"/>
      <c r="G20" s="34">
        <f t="shared" ref="G20:G27" si="50">IF(F20=0,0,F20+20)</f>
        <v>0</v>
      </c>
      <c r="H20" s="23"/>
      <c r="I20" s="34">
        <f t="shared" ref="I20:I27" si="51">IF(H20=0,0,H20+20)</f>
        <v>0</v>
      </c>
      <c r="J20" s="23"/>
      <c r="K20" s="34">
        <f t="shared" ref="K20:K27" si="52">IF(J20=0,0,J20+20)</f>
        <v>0</v>
      </c>
      <c r="L20" s="23"/>
      <c r="M20" s="34">
        <f t="shared" ref="M20:M27" si="53">IF(L20=0,0,L20+20)</f>
        <v>0</v>
      </c>
      <c r="N20" s="23"/>
      <c r="O20" s="34">
        <f t="shared" ref="O20:O27" si="54">IF(N20=0,0,N20+20)</f>
        <v>0</v>
      </c>
      <c r="P20" s="23"/>
      <c r="Q20" s="34">
        <f t="shared" ref="Q20:Q27" si="55">IF(P20=0,0,P20+20)</f>
        <v>0</v>
      </c>
      <c r="R20" s="23"/>
      <c r="S20" s="34">
        <f t="shared" ref="S20:S27" si="56">IF(R20=0,0,R20+20)</f>
        <v>0</v>
      </c>
      <c r="T20" s="23"/>
      <c r="U20" s="34">
        <f t="shared" ref="U20:U27" si="57">IF(T20=0,0,T20+20)</f>
        <v>0</v>
      </c>
      <c r="V20" s="23"/>
      <c r="W20" s="34">
        <f t="shared" ref="W20:W27" si="58">IF(V20=0,0,V20+20)</f>
        <v>0</v>
      </c>
      <c r="X20" s="23"/>
      <c r="Y20" s="34">
        <f t="shared" ref="Y20:Y27" si="59">IF(X20=0,0,X20+20)</f>
        <v>0</v>
      </c>
      <c r="Z20" s="23"/>
      <c r="AA20" s="34">
        <f t="shared" ref="AA20:AA27" si="60">IF(Z20=0,0,Z20+20)</f>
        <v>0</v>
      </c>
      <c r="AB20" s="23"/>
      <c r="AC20" s="34">
        <f t="shared" ref="AC20:AC27" si="61">IF(AB20=0,0,AB20+20)</f>
        <v>0</v>
      </c>
      <c r="AD20" s="23"/>
      <c r="AE20" s="6">
        <f t="shared" ref="AE20:AE27" si="62">IF(AD20=0,0,AD20+20)</f>
        <v>0</v>
      </c>
      <c r="AF20" s="15">
        <f t="shared" ref="AF20:AF27" si="63">SUM(C20+E20+G20+I20+K20+M20+O20+Q20+S20+U20+W20+Y20+AA20+AC20+AE20)</f>
        <v>0</v>
      </c>
      <c r="AG20" s="16">
        <f t="shared" si="16"/>
        <v>5</v>
      </c>
      <c r="AH20" s="17">
        <f>IF(AF20=0,PARTICIPANTS!$B$67,RANK(AF20,$AF$3:$AF$41,0))</f>
        <v>39</v>
      </c>
    </row>
    <row r="21" spans="1:34">
      <c r="A21" s="16" t="str">
        <f>IF(PARTICIPANTS!B29=0," ",PARTICIPANTS!A29)</f>
        <v>JACQUET Pascale</v>
      </c>
      <c r="B21" s="25">
        <v>0</v>
      </c>
      <c r="C21" s="34">
        <f t="shared" si="48"/>
        <v>0</v>
      </c>
      <c r="D21" s="26"/>
      <c r="E21" s="34">
        <f t="shared" si="49"/>
        <v>0</v>
      </c>
      <c r="F21" s="23"/>
      <c r="G21" s="34">
        <f t="shared" si="50"/>
        <v>0</v>
      </c>
      <c r="H21" s="23"/>
      <c r="I21" s="34">
        <f t="shared" si="51"/>
        <v>0</v>
      </c>
      <c r="J21" s="23"/>
      <c r="K21" s="34">
        <f t="shared" si="52"/>
        <v>0</v>
      </c>
      <c r="L21" s="23"/>
      <c r="M21" s="34">
        <f t="shared" si="53"/>
        <v>0</v>
      </c>
      <c r="N21" s="23"/>
      <c r="O21" s="34">
        <f t="shared" si="54"/>
        <v>0</v>
      </c>
      <c r="P21" s="23"/>
      <c r="Q21" s="34">
        <f t="shared" si="55"/>
        <v>0</v>
      </c>
      <c r="R21" s="23"/>
      <c r="S21" s="34">
        <f t="shared" si="56"/>
        <v>0</v>
      </c>
      <c r="T21" s="23"/>
      <c r="U21" s="34">
        <f t="shared" si="57"/>
        <v>0</v>
      </c>
      <c r="V21" s="23"/>
      <c r="W21" s="34">
        <f t="shared" si="58"/>
        <v>0</v>
      </c>
      <c r="X21" s="23"/>
      <c r="Y21" s="34">
        <f t="shared" si="59"/>
        <v>0</v>
      </c>
      <c r="Z21" s="23"/>
      <c r="AA21" s="34">
        <f t="shared" si="60"/>
        <v>0</v>
      </c>
      <c r="AB21" s="23"/>
      <c r="AC21" s="34">
        <f t="shared" si="61"/>
        <v>0</v>
      </c>
      <c r="AD21" s="23"/>
      <c r="AE21" s="6">
        <f t="shared" si="62"/>
        <v>0</v>
      </c>
      <c r="AF21" s="15">
        <f t="shared" si="63"/>
        <v>0</v>
      </c>
      <c r="AG21" s="16">
        <f t="shared" si="16"/>
        <v>5</v>
      </c>
      <c r="AH21" s="17">
        <f>IF(AF21=0,PARTICIPANTS!$B$67,RANK(AF21,$AF$3:$AF$41,0))</f>
        <v>39</v>
      </c>
    </row>
    <row r="22" spans="1:34">
      <c r="A22" s="16" t="str">
        <f>IF(PARTICIPANTS!B30=0," ",PARTICIPANTS!A30)</f>
        <v>JANSSEUNE Jean-Paul</v>
      </c>
      <c r="B22" s="25">
        <v>0</v>
      </c>
      <c r="C22" s="34">
        <f t="shared" si="48"/>
        <v>0</v>
      </c>
      <c r="D22" s="26"/>
      <c r="E22" s="34">
        <f t="shared" si="49"/>
        <v>0</v>
      </c>
      <c r="F22" s="23"/>
      <c r="G22" s="34">
        <f t="shared" si="50"/>
        <v>0</v>
      </c>
      <c r="H22" s="23"/>
      <c r="I22" s="34">
        <f t="shared" si="51"/>
        <v>0</v>
      </c>
      <c r="J22" s="23"/>
      <c r="K22" s="34">
        <f t="shared" si="52"/>
        <v>0</v>
      </c>
      <c r="L22" s="23"/>
      <c r="M22" s="34">
        <f t="shared" si="53"/>
        <v>0</v>
      </c>
      <c r="N22" s="23"/>
      <c r="O22" s="34">
        <f t="shared" si="54"/>
        <v>0</v>
      </c>
      <c r="P22" s="23"/>
      <c r="Q22" s="34">
        <f t="shared" si="55"/>
        <v>0</v>
      </c>
      <c r="R22" s="23"/>
      <c r="S22" s="34">
        <f t="shared" si="56"/>
        <v>0</v>
      </c>
      <c r="T22" s="23"/>
      <c r="U22" s="34">
        <f t="shared" si="57"/>
        <v>0</v>
      </c>
      <c r="V22" s="23"/>
      <c r="W22" s="34">
        <f t="shared" si="58"/>
        <v>0</v>
      </c>
      <c r="X22" s="23"/>
      <c r="Y22" s="34">
        <f t="shared" si="59"/>
        <v>0</v>
      </c>
      <c r="Z22" s="23"/>
      <c r="AA22" s="34">
        <f t="shared" si="60"/>
        <v>0</v>
      </c>
      <c r="AB22" s="23"/>
      <c r="AC22" s="34">
        <f t="shared" si="61"/>
        <v>0</v>
      </c>
      <c r="AD22" s="23"/>
      <c r="AE22" s="6">
        <f t="shared" si="62"/>
        <v>0</v>
      </c>
      <c r="AF22" s="15">
        <f t="shared" si="63"/>
        <v>0</v>
      </c>
      <c r="AG22" s="16">
        <f t="shared" si="16"/>
        <v>5</v>
      </c>
      <c r="AH22" s="17">
        <f>IF(AF22=0,PARTICIPANTS!$B$67,RANK(AF22,$AF$3:$AF$41,0))</f>
        <v>39</v>
      </c>
    </row>
    <row r="23" spans="1:34">
      <c r="A23" s="16" t="str">
        <f>IF(PARTICIPANTS!B31=0," ",PARTICIPANTS!A31)</f>
        <v>KAES Alain</v>
      </c>
      <c r="B23" s="25">
        <v>0</v>
      </c>
      <c r="C23" s="34">
        <f t="shared" si="48"/>
        <v>0</v>
      </c>
      <c r="D23" s="26"/>
      <c r="E23" s="34">
        <f t="shared" si="49"/>
        <v>0</v>
      </c>
      <c r="F23" s="23"/>
      <c r="G23" s="34">
        <f t="shared" si="50"/>
        <v>0</v>
      </c>
      <c r="H23" s="23"/>
      <c r="I23" s="34">
        <f t="shared" si="51"/>
        <v>0</v>
      </c>
      <c r="J23" s="23"/>
      <c r="K23" s="34">
        <f t="shared" si="52"/>
        <v>0</v>
      </c>
      <c r="L23" s="23"/>
      <c r="M23" s="34">
        <f t="shared" si="53"/>
        <v>0</v>
      </c>
      <c r="N23" s="23"/>
      <c r="O23" s="34">
        <f t="shared" si="54"/>
        <v>0</v>
      </c>
      <c r="P23" s="23"/>
      <c r="Q23" s="34">
        <f t="shared" si="55"/>
        <v>0</v>
      </c>
      <c r="R23" s="23"/>
      <c r="S23" s="34">
        <f t="shared" si="56"/>
        <v>0</v>
      </c>
      <c r="T23" s="23"/>
      <c r="U23" s="34">
        <f t="shared" si="57"/>
        <v>0</v>
      </c>
      <c r="V23" s="23"/>
      <c r="W23" s="34">
        <f t="shared" si="58"/>
        <v>0</v>
      </c>
      <c r="X23" s="23"/>
      <c r="Y23" s="34">
        <f t="shared" si="59"/>
        <v>0</v>
      </c>
      <c r="Z23" s="23"/>
      <c r="AA23" s="34">
        <f t="shared" si="60"/>
        <v>0</v>
      </c>
      <c r="AB23" s="23"/>
      <c r="AC23" s="34">
        <f t="shared" si="61"/>
        <v>0</v>
      </c>
      <c r="AD23" s="23"/>
      <c r="AE23" s="6">
        <f t="shared" si="62"/>
        <v>0</v>
      </c>
      <c r="AF23" s="15">
        <f t="shared" si="63"/>
        <v>0</v>
      </c>
      <c r="AG23" s="16">
        <f t="shared" si="16"/>
        <v>5</v>
      </c>
      <c r="AH23" s="17">
        <f>IF(AF23=0,PARTICIPANTS!$B$67,RANK(AF23,$AF$3:$AF$41,0))</f>
        <v>39</v>
      </c>
    </row>
    <row r="24" spans="1:34">
      <c r="A24" s="16" t="str">
        <f>IF(PARTICIPANTS!B33=0," ",PARTICIPANTS!A33)</f>
        <v>LISON Marc</v>
      </c>
      <c r="B24" s="25">
        <v>0</v>
      </c>
      <c r="C24" s="34">
        <f t="shared" si="48"/>
        <v>0</v>
      </c>
      <c r="D24" s="26"/>
      <c r="E24" s="34">
        <f t="shared" si="49"/>
        <v>0</v>
      </c>
      <c r="F24" s="23"/>
      <c r="G24" s="34">
        <f t="shared" si="50"/>
        <v>0</v>
      </c>
      <c r="H24" s="23"/>
      <c r="I24" s="34">
        <f t="shared" si="51"/>
        <v>0</v>
      </c>
      <c r="J24" s="23"/>
      <c r="K24" s="34">
        <f t="shared" si="52"/>
        <v>0</v>
      </c>
      <c r="L24" s="23"/>
      <c r="M24" s="34">
        <f t="shared" si="53"/>
        <v>0</v>
      </c>
      <c r="N24" s="23"/>
      <c r="O24" s="34">
        <f t="shared" si="54"/>
        <v>0</v>
      </c>
      <c r="P24" s="23"/>
      <c r="Q24" s="34">
        <f t="shared" si="55"/>
        <v>0</v>
      </c>
      <c r="R24" s="23"/>
      <c r="S24" s="34">
        <f t="shared" si="56"/>
        <v>0</v>
      </c>
      <c r="T24" s="23"/>
      <c r="U24" s="34">
        <f t="shared" si="57"/>
        <v>0</v>
      </c>
      <c r="V24" s="23"/>
      <c r="W24" s="34">
        <f t="shared" si="58"/>
        <v>0</v>
      </c>
      <c r="X24" s="23"/>
      <c r="Y24" s="34">
        <f t="shared" si="59"/>
        <v>0</v>
      </c>
      <c r="Z24" s="23"/>
      <c r="AA24" s="34">
        <f t="shared" si="60"/>
        <v>0</v>
      </c>
      <c r="AB24" s="23"/>
      <c r="AC24" s="34">
        <f t="shared" si="61"/>
        <v>0</v>
      </c>
      <c r="AD24" s="23"/>
      <c r="AE24" s="6">
        <f t="shared" si="62"/>
        <v>0</v>
      </c>
      <c r="AF24" s="15">
        <f t="shared" si="63"/>
        <v>0</v>
      </c>
      <c r="AG24" s="16">
        <f t="shared" si="16"/>
        <v>5</v>
      </c>
      <c r="AH24" s="17">
        <f>IF(AF24=0,PARTICIPANTS!$B$67,RANK(AF24,$AF$3:$AF$41,0))</f>
        <v>39</v>
      </c>
    </row>
    <row r="25" spans="1:34">
      <c r="A25" s="16" t="str">
        <f>IF(PARTICIPANTS!B36=0," ",PARTICIPANTS!A36)</f>
        <v>MOREAU Marie-Cécile</v>
      </c>
      <c r="B25" s="25">
        <v>53</v>
      </c>
      <c r="C25" s="34">
        <f t="shared" si="48"/>
        <v>73</v>
      </c>
      <c r="D25" s="26"/>
      <c r="E25" s="34">
        <f t="shared" si="49"/>
        <v>0</v>
      </c>
      <c r="F25" s="23"/>
      <c r="G25" s="34">
        <f t="shared" si="50"/>
        <v>0</v>
      </c>
      <c r="H25" s="23"/>
      <c r="I25" s="34">
        <f t="shared" si="51"/>
        <v>0</v>
      </c>
      <c r="J25" s="23"/>
      <c r="K25" s="34">
        <f t="shared" si="52"/>
        <v>0</v>
      </c>
      <c r="L25" s="23"/>
      <c r="M25" s="34">
        <f t="shared" si="53"/>
        <v>0</v>
      </c>
      <c r="N25" s="23"/>
      <c r="O25" s="34">
        <f t="shared" si="54"/>
        <v>0</v>
      </c>
      <c r="P25" s="23"/>
      <c r="Q25" s="34">
        <f t="shared" si="55"/>
        <v>0</v>
      </c>
      <c r="R25" s="23"/>
      <c r="S25" s="34">
        <f t="shared" si="56"/>
        <v>0</v>
      </c>
      <c r="T25" s="23"/>
      <c r="U25" s="34">
        <f t="shared" si="57"/>
        <v>0</v>
      </c>
      <c r="V25" s="23"/>
      <c r="W25" s="34">
        <f t="shared" si="58"/>
        <v>0</v>
      </c>
      <c r="X25" s="23"/>
      <c r="Y25" s="34">
        <f t="shared" si="59"/>
        <v>0</v>
      </c>
      <c r="Z25" s="23"/>
      <c r="AA25" s="34">
        <f t="shared" si="60"/>
        <v>0</v>
      </c>
      <c r="AB25" s="23"/>
      <c r="AC25" s="34">
        <f t="shared" si="61"/>
        <v>0</v>
      </c>
      <c r="AD25" s="23"/>
      <c r="AE25" s="6">
        <f t="shared" si="62"/>
        <v>0</v>
      </c>
      <c r="AF25" s="15">
        <f t="shared" si="63"/>
        <v>73</v>
      </c>
      <c r="AG25" s="16">
        <f t="shared" si="16"/>
        <v>2</v>
      </c>
      <c r="AH25" s="17">
        <f>IF(AF25=0,PARTICIPANTS!$B$67,RANK(AF25,$AF$3:$AF$41,0))</f>
        <v>2</v>
      </c>
    </row>
    <row r="26" spans="1:34">
      <c r="A26" s="16" t="str">
        <f>IF(PARTICIPANTS!B37=0," ",PARTICIPANTS!A37)</f>
        <v>OST Rudy</v>
      </c>
      <c r="B26" s="25">
        <v>0</v>
      </c>
      <c r="C26" s="34">
        <f t="shared" si="48"/>
        <v>0</v>
      </c>
      <c r="D26" s="26"/>
      <c r="E26" s="34">
        <f t="shared" si="49"/>
        <v>0</v>
      </c>
      <c r="F26" s="23"/>
      <c r="G26" s="34">
        <f t="shared" si="50"/>
        <v>0</v>
      </c>
      <c r="H26" s="23"/>
      <c r="I26" s="34">
        <f t="shared" si="51"/>
        <v>0</v>
      </c>
      <c r="J26" s="23"/>
      <c r="K26" s="34">
        <f t="shared" si="52"/>
        <v>0</v>
      </c>
      <c r="L26" s="23"/>
      <c r="M26" s="34">
        <f t="shared" si="53"/>
        <v>0</v>
      </c>
      <c r="N26" s="23"/>
      <c r="O26" s="34">
        <f t="shared" si="54"/>
        <v>0</v>
      </c>
      <c r="P26" s="23"/>
      <c r="Q26" s="34">
        <f t="shared" si="55"/>
        <v>0</v>
      </c>
      <c r="R26" s="23"/>
      <c r="S26" s="34">
        <f t="shared" si="56"/>
        <v>0</v>
      </c>
      <c r="T26" s="23"/>
      <c r="U26" s="34">
        <f t="shared" si="57"/>
        <v>0</v>
      </c>
      <c r="V26" s="23"/>
      <c r="W26" s="34">
        <f t="shared" si="58"/>
        <v>0</v>
      </c>
      <c r="X26" s="23"/>
      <c r="Y26" s="34">
        <f t="shared" si="59"/>
        <v>0</v>
      </c>
      <c r="Z26" s="23"/>
      <c r="AA26" s="34">
        <f t="shared" si="60"/>
        <v>0</v>
      </c>
      <c r="AB26" s="23"/>
      <c r="AC26" s="34">
        <f t="shared" si="61"/>
        <v>0</v>
      </c>
      <c r="AD26" s="23"/>
      <c r="AE26" s="6">
        <f t="shared" si="62"/>
        <v>0</v>
      </c>
      <c r="AF26" s="15">
        <f t="shared" si="63"/>
        <v>0</v>
      </c>
      <c r="AG26" s="16">
        <f t="shared" si="16"/>
        <v>5</v>
      </c>
      <c r="AH26" s="17">
        <f>IF(AF26=0,PARTICIPANTS!$B$67,RANK(AF26,$AF$3:$AF$41,0))</f>
        <v>39</v>
      </c>
    </row>
    <row r="27" spans="1:34">
      <c r="A27" s="16" t="str">
        <f>IF(PARTICIPANTS!B41=0," ",PARTICIPANTS!A41)</f>
        <v>RAVIGNON Jean-Louis</v>
      </c>
      <c r="B27" s="25">
        <v>0</v>
      </c>
      <c r="C27" s="34">
        <f t="shared" si="48"/>
        <v>0</v>
      </c>
      <c r="D27" s="26"/>
      <c r="E27" s="34">
        <f t="shared" si="49"/>
        <v>0</v>
      </c>
      <c r="F27" s="23"/>
      <c r="G27" s="34">
        <f t="shared" si="50"/>
        <v>0</v>
      </c>
      <c r="H27" s="23"/>
      <c r="I27" s="34">
        <f t="shared" si="51"/>
        <v>0</v>
      </c>
      <c r="J27" s="23"/>
      <c r="K27" s="34">
        <f t="shared" si="52"/>
        <v>0</v>
      </c>
      <c r="L27" s="23"/>
      <c r="M27" s="34">
        <f t="shared" si="53"/>
        <v>0</v>
      </c>
      <c r="N27" s="23"/>
      <c r="O27" s="34">
        <f t="shared" si="54"/>
        <v>0</v>
      </c>
      <c r="P27" s="23"/>
      <c r="Q27" s="34">
        <f t="shared" si="55"/>
        <v>0</v>
      </c>
      <c r="R27" s="23"/>
      <c r="S27" s="34">
        <f t="shared" si="56"/>
        <v>0</v>
      </c>
      <c r="T27" s="23"/>
      <c r="U27" s="34">
        <f t="shared" si="57"/>
        <v>0</v>
      </c>
      <c r="V27" s="23"/>
      <c r="W27" s="34">
        <f t="shared" si="58"/>
        <v>0</v>
      </c>
      <c r="X27" s="23"/>
      <c r="Y27" s="34">
        <f t="shared" si="59"/>
        <v>0</v>
      </c>
      <c r="Z27" s="23"/>
      <c r="AA27" s="34">
        <f t="shared" si="60"/>
        <v>0</v>
      </c>
      <c r="AB27" s="23"/>
      <c r="AC27" s="34">
        <f t="shared" si="61"/>
        <v>0</v>
      </c>
      <c r="AD27" s="23"/>
      <c r="AE27" s="6">
        <f t="shared" si="62"/>
        <v>0</v>
      </c>
      <c r="AF27" s="15">
        <f t="shared" si="63"/>
        <v>0</v>
      </c>
      <c r="AG27" s="16">
        <f t="shared" si="16"/>
        <v>5</v>
      </c>
      <c r="AH27" s="17">
        <f>IF(AF27=0,PARTICIPANTS!$B$67,RANK(AF27,$AF$3:$AF$41,0))</f>
        <v>39</v>
      </c>
    </row>
    <row r="28" spans="1:34">
      <c r="A28" s="16" t="str">
        <f>IF(PARTICIPANTS!B42=0," ",PARTICIPANTS!A42)</f>
        <v>REMY Richard</v>
      </c>
      <c r="B28" s="25">
        <v>0</v>
      </c>
      <c r="C28" s="34">
        <f t="shared" ref="C28:C41" si="64">IF(B28=0,0,B28+20)</f>
        <v>0</v>
      </c>
      <c r="D28" s="26"/>
      <c r="E28" s="34">
        <f t="shared" ref="E28:E41" si="65">IF(D28=0,0,D28+20)</f>
        <v>0</v>
      </c>
      <c r="F28" s="23"/>
      <c r="G28" s="34">
        <f t="shared" ref="G28:G41" si="66">IF(F28=0,0,F28+20)</f>
        <v>0</v>
      </c>
      <c r="H28" s="23"/>
      <c r="I28" s="34">
        <f t="shared" ref="I28:I41" si="67">IF(H28=0,0,H28+20)</f>
        <v>0</v>
      </c>
      <c r="J28" s="23"/>
      <c r="K28" s="34">
        <f t="shared" ref="K28:K41" si="68">IF(J28=0,0,J28+20)</f>
        <v>0</v>
      </c>
      <c r="L28" s="23"/>
      <c r="M28" s="34">
        <f t="shared" ref="M28:M41" si="69">IF(L28=0,0,L28+20)</f>
        <v>0</v>
      </c>
      <c r="N28" s="23"/>
      <c r="O28" s="34">
        <f t="shared" ref="O28:O41" si="70">IF(N28=0,0,N28+20)</f>
        <v>0</v>
      </c>
      <c r="P28" s="23"/>
      <c r="Q28" s="34">
        <f t="shared" ref="Q28:Q41" si="71">IF(P28=0,0,P28+20)</f>
        <v>0</v>
      </c>
      <c r="R28" s="23"/>
      <c r="S28" s="34">
        <f t="shared" ref="S28:S41" si="72">IF(R28=0,0,R28+20)</f>
        <v>0</v>
      </c>
      <c r="T28" s="23"/>
      <c r="U28" s="34">
        <f t="shared" ref="U28:U41" si="73">IF(T28=0,0,T28+20)</f>
        <v>0</v>
      </c>
      <c r="V28" s="23"/>
      <c r="W28" s="34">
        <f t="shared" ref="W28:W41" si="74">IF(V28=0,0,V28+20)</f>
        <v>0</v>
      </c>
      <c r="X28" s="23"/>
      <c r="Y28" s="34">
        <f t="shared" ref="Y28:Y41" si="75">IF(X28=0,0,X28+20)</f>
        <v>0</v>
      </c>
      <c r="Z28" s="23"/>
      <c r="AA28" s="34">
        <f t="shared" ref="AA28:AA41" si="76">IF(Z28=0,0,Z28+20)</f>
        <v>0</v>
      </c>
      <c r="AB28" s="23"/>
      <c r="AC28" s="34">
        <f t="shared" ref="AC28:AC41" si="77">IF(AB28=0,0,AB28+20)</f>
        <v>0</v>
      </c>
      <c r="AD28" s="23"/>
      <c r="AE28" s="6">
        <f t="shared" ref="AE28:AE41" si="78">IF(AD28=0,0,AD28+20)</f>
        <v>0</v>
      </c>
      <c r="AF28" s="15">
        <f t="shared" ref="AF28:AF41" si="79">SUM(C28+E28+G28+I28+K28+M28+O28+Q28+S28+U28+W28+Y28+AA28+AC28+AE28)</f>
        <v>0</v>
      </c>
      <c r="AG28" s="16">
        <f t="shared" si="16"/>
        <v>5</v>
      </c>
      <c r="AH28" s="17">
        <f>IF(AF28=0,PARTICIPANTS!$B$67,RANK(AF28,$AF$3:$AF$41,0))</f>
        <v>39</v>
      </c>
    </row>
    <row r="29" spans="1:34">
      <c r="A29" s="16" t="str">
        <f>IF(PARTICIPANTS!B43=0," ",PARTICIPANTS!A43)</f>
        <v>RENARD Jean-Jacques</v>
      </c>
      <c r="B29" s="25">
        <v>0</v>
      </c>
      <c r="C29" s="34">
        <f t="shared" si="64"/>
        <v>0</v>
      </c>
      <c r="D29" s="26"/>
      <c r="E29" s="34">
        <f t="shared" si="65"/>
        <v>0</v>
      </c>
      <c r="F29" s="23"/>
      <c r="G29" s="34">
        <f t="shared" si="66"/>
        <v>0</v>
      </c>
      <c r="H29" s="23"/>
      <c r="I29" s="34">
        <f t="shared" si="67"/>
        <v>0</v>
      </c>
      <c r="J29" s="23"/>
      <c r="K29" s="34">
        <f t="shared" si="68"/>
        <v>0</v>
      </c>
      <c r="L29" s="23"/>
      <c r="M29" s="34">
        <f t="shared" si="69"/>
        <v>0</v>
      </c>
      <c r="N29" s="23"/>
      <c r="O29" s="34">
        <f t="shared" si="70"/>
        <v>0</v>
      </c>
      <c r="P29" s="23"/>
      <c r="Q29" s="34">
        <f t="shared" si="71"/>
        <v>0</v>
      </c>
      <c r="R29" s="23"/>
      <c r="S29" s="34">
        <f t="shared" si="72"/>
        <v>0</v>
      </c>
      <c r="T29" s="23"/>
      <c r="U29" s="34">
        <f t="shared" si="73"/>
        <v>0</v>
      </c>
      <c r="V29" s="23"/>
      <c r="W29" s="34">
        <f t="shared" si="74"/>
        <v>0</v>
      </c>
      <c r="X29" s="23"/>
      <c r="Y29" s="34">
        <f t="shared" si="75"/>
        <v>0</v>
      </c>
      <c r="Z29" s="23"/>
      <c r="AA29" s="34">
        <f t="shared" si="76"/>
        <v>0</v>
      </c>
      <c r="AB29" s="23"/>
      <c r="AC29" s="34">
        <f t="shared" si="77"/>
        <v>0</v>
      </c>
      <c r="AD29" s="23"/>
      <c r="AE29" s="6">
        <f t="shared" si="78"/>
        <v>0</v>
      </c>
      <c r="AF29" s="15">
        <f t="shared" si="79"/>
        <v>0</v>
      </c>
      <c r="AG29" s="16">
        <f t="shared" si="16"/>
        <v>5</v>
      </c>
      <c r="AH29" s="17">
        <f>IF(AF29=0,PARTICIPANTS!$B$67,RANK(AF29,$AF$3:$AF$41,0))</f>
        <v>39</v>
      </c>
    </row>
    <row r="30" spans="1:34">
      <c r="A30" s="16" t="str">
        <f>IF(PARTICIPANTS!B45=0," ",PARTICIPANTS!A45)</f>
        <v>RIBOUX Pascal</v>
      </c>
      <c r="B30" s="25">
        <v>0</v>
      </c>
      <c r="C30" s="34">
        <f t="shared" si="64"/>
        <v>0</v>
      </c>
      <c r="D30" s="26"/>
      <c r="E30" s="34">
        <f t="shared" si="65"/>
        <v>0</v>
      </c>
      <c r="F30" s="23"/>
      <c r="G30" s="34">
        <f t="shared" si="66"/>
        <v>0</v>
      </c>
      <c r="H30" s="23"/>
      <c r="I30" s="34">
        <f t="shared" si="67"/>
        <v>0</v>
      </c>
      <c r="J30" s="23"/>
      <c r="K30" s="34">
        <f t="shared" si="68"/>
        <v>0</v>
      </c>
      <c r="L30" s="23"/>
      <c r="M30" s="34">
        <f t="shared" si="69"/>
        <v>0</v>
      </c>
      <c r="N30" s="23"/>
      <c r="O30" s="34">
        <f t="shared" si="70"/>
        <v>0</v>
      </c>
      <c r="P30" s="23"/>
      <c r="Q30" s="34">
        <f t="shared" si="71"/>
        <v>0</v>
      </c>
      <c r="R30" s="23"/>
      <c r="S30" s="34">
        <f t="shared" si="72"/>
        <v>0</v>
      </c>
      <c r="T30" s="23"/>
      <c r="U30" s="34">
        <f t="shared" si="73"/>
        <v>0</v>
      </c>
      <c r="V30" s="23"/>
      <c r="W30" s="34">
        <f t="shared" si="74"/>
        <v>0</v>
      </c>
      <c r="X30" s="23"/>
      <c r="Y30" s="34">
        <f t="shared" si="75"/>
        <v>0</v>
      </c>
      <c r="Z30" s="23"/>
      <c r="AA30" s="34">
        <f t="shared" si="76"/>
        <v>0</v>
      </c>
      <c r="AB30" s="23"/>
      <c r="AC30" s="34">
        <f t="shared" si="77"/>
        <v>0</v>
      </c>
      <c r="AD30" s="23"/>
      <c r="AE30" s="6">
        <f t="shared" si="78"/>
        <v>0</v>
      </c>
      <c r="AF30" s="15">
        <f t="shared" si="79"/>
        <v>0</v>
      </c>
      <c r="AG30" s="16">
        <f t="shared" si="16"/>
        <v>5</v>
      </c>
      <c r="AH30" s="17">
        <f>IF(AF30=0,PARTICIPANTS!$B$67,RANK(AF30,$AF$3:$AF$41,0))</f>
        <v>39</v>
      </c>
    </row>
    <row r="31" spans="1:34">
      <c r="A31" s="16" t="str">
        <f>IF(PARTICIPANTS!B46=0," ",PARTICIPANTS!A46)</f>
        <v>ROBERT Bruno</v>
      </c>
      <c r="B31" s="25">
        <v>0</v>
      </c>
      <c r="C31" s="34">
        <f t="shared" si="64"/>
        <v>0</v>
      </c>
      <c r="D31" s="26"/>
      <c r="E31" s="34">
        <f t="shared" si="65"/>
        <v>0</v>
      </c>
      <c r="F31" s="23"/>
      <c r="G31" s="34">
        <f t="shared" si="66"/>
        <v>0</v>
      </c>
      <c r="H31" s="23"/>
      <c r="I31" s="34">
        <f t="shared" si="67"/>
        <v>0</v>
      </c>
      <c r="J31" s="23"/>
      <c r="K31" s="34">
        <f t="shared" si="68"/>
        <v>0</v>
      </c>
      <c r="L31" s="23"/>
      <c r="M31" s="34">
        <f t="shared" si="69"/>
        <v>0</v>
      </c>
      <c r="N31" s="23"/>
      <c r="O31" s="34">
        <f t="shared" si="70"/>
        <v>0</v>
      </c>
      <c r="P31" s="23"/>
      <c r="Q31" s="34">
        <f t="shared" si="71"/>
        <v>0</v>
      </c>
      <c r="R31" s="23"/>
      <c r="S31" s="34">
        <f t="shared" si="72"/>
        <v>0</v>
      </c>
      <c r="T31" s="23"/>
      <c r="U31" s="34">
        <f t="shared" si="73"/>
        <v>0</v>
      </c>
      <c r="V31" s="23"/>
      <c r="W31" s="34">
        <f t="shared" si="74"/>
        <v>0</v>
      </c>
      <c r="X31" s="23"/>
      <c r="Y31" s="34">
        <f t="shared" si="75"/>
        <v>0</v>
      </c>
      <c r="Z31" s="23"/>
      <c r="AA31" s="34">
        <f t="shared" si="76"/>
        <v>0</v>
      </c>
      <c r="AB31" s="23"/>
      <c r="AC31" s="34">
        <f t="shared" si="77"/>
        <v>0</v>
      </c>
      <c r="AD31" s="23"/>
      <c r="AE31" s="6">
        <f t="shared" si="78"/>
        <v>0</v>
      </c>
      <c r="AF31" s="15">
        <f t="shared" si="79"/>
        <v>0</v>
      </c>
      <c r="AG31" s="16">
        <f t="shared" si="16"/>
        <v>5</v>
      </c>
      <c r="AH31" s="17">
        <f>IF(AF31=0,PARTICIPANTS!$B$67,RANK(AF31,$AF$3:$AF$41,0))</f>
        <v>39</v>
      </c>
    </row>
    <row r="32" spans="1:34">
      <c r="A32" s="16" t="str">
        <f>IF(PARTICIPANTS!B47=0," ",PARTICIPANTS!A47)</f>
        <v>SCAUT Philippe</v>
      </c>
      <c r="B32" s="25">
        <v>0</v>
      </c>
      <c r="C32" s="34">
        <f t="shared" si="64"/>
        <v>0</v>
      </c>
      <c r="D32" s="26"/>
      <c r="E32" s="34">
        <f t="shared" si="65"/>
        <v>0</v>
      </c>
      <c r="F32" s="23"/>
      <c r="G32" s="34">
        <f t="shared" si="66"/>
        <v>0</v>
      </c>
      <c r="H32" s="23"/>
      <c r="I32" s="34">
        <f t="shared" si="67"/>
        <v>0</v>
      </c>
      <c r="J32" s="23"/>
      <c r="K32" s="34">
        <f t="shared" si="68"/>
        <v>0</v>
      </c>
      <c r="L32" s="23"/>
      <c r="M32" s="34">
        <f t="shared" si="69"/>
        <v>0</v>
      </c>
      <c r="N32" s="23"/>
      <c r="O32" s="34">
        <f t="shared" si="70"/>
        <v>0</v>
      </c>
      <c r="P32" s="23"/>
      <c r="Q32" s="34">
        <f t="shared" si="71"/>
        <v>0</v>
      </c>
      <c r="R32" s="23"/>
      <c r="S32" s="34">
        <f t="shared" si="72"/>
        <v>0</v>
      </c>
      <c r="T32" s="23"/>
      <c r="U32" s="34">
        <f t="shared" si="73"/>
        <v>0</v>
      </c>
      <c r="V32" s="23"/>
      <c r="W32" s="34">
        <f t="shared" si="74"/>
        <v>0</v>
      </c>
      <c r="X32" s="23"/>
      <c r="Y32" s="34">
        <f t="shared" si="75"/>
        <v>0</v>
      </c>
      <c r="Z32" s="23"/>
      <c r="AA32" s="34">
        <f t="shared" si="76"/>
        <v>0</v>
      </c>
      <c r="AB32" s="23"/>
      <c r="AC32" s="34">
        <f t="shared" si="77"/>
        <v>0</v>
      </c>
      <c r="AD32" s="23"/>
      <c r="AE32" s="6">
        <f t="shared" si="78"/>
        <v>0</v>
      </c>
      <c r="AF32" s="15">
        <f t="shared" si="79"/>
        <v>0</v>
      </c>
      <c r="AG32" s="16">
        <f t="shared" si="16"/>
        <v>5</v>
      </c>
      <c r="AH32" s="17">
        <f>IF(AF32=0,PARTICIPANTS!$B$67,RANK(AF32,$AF$3:$AF$41,0))</f>
        <v>39</v>
      </c>
    </row>
    <row r="33" spans="1:34">
      <c r="A33" s="16" t="str">
        <f>IF(PARTICIPANTS!B48=0," ",PARTICIPANTS!A48)</f>
        <v>SCHMIT Eddy</v>
      </c>
      <c r="B33" s="25">
        <v>0</v>
      </c>
      <c r="C33" s="34">
        <f t="shared" si="64"/>
        <v>0</v>
      </c>
      <c r="D33" s="26"/>
      <c r="E33" s="34">
        <f t="shared" si="65"/>
        <v>0</v>
      </c>
      <c r="F33" s="23"/>
      <c r="G33" s="34">
        <f t="shared" si="66"/>
        <v>0</v>
      </c>
      <c r="H33" s="23"/>
      <c r="I33" s="34">
        <f t="shared" si="67"/>
        <v>0</v>
      </c>
      <c r="J33" s="23"/>
      <c r="K33" s="34">
        <f t="shared" si="68"/>
        <v>0</v>
      </c>
      <c r="L33" s="23"/>
      <c r="M33" s="34">
        <f t="shared" si="69"/>
        <v>0</v>
      </c>
      <c r="N33" s="23"/>
      <c r="O33" s="34">
        <f t="shared" si="70"/>
        <v>0</v>
      </c>
      <c r="P33" s="23"/>
      <c r="Q33" s="34">
        <f t="shared" si="71"/>
        <v>0</v>
      </c>
      <c r="R33" s="23"/>
      <c r="S33" s="34">
        <f t="shared" si="72"/>
        <v>0</v>
      </c>
      <c r="T33" s="23"/>
      <c r="U33" s="34">
        <f t="shared" si="73"/>
        <v>0</v>
      </c>
      <c r="V33" s="23"/>
      <c r="W33" s="34">
        <f t="shared" si="74"/>
        <v>0</v>
      </c>
      <c r="X33" s="23"/>
      <c r="Y33" s="34">
        <f t="shared" si="75"/>
        <v>0</v>
      </c>
      <c r="Z33" s="23"/>
      <c r="AA33" s="34">
        <f t="shared" si="76"/>
        <v>0</v>
      </c>
      <c r="AB33" s="23"/>
      <c r="AC33" s="34">
        <f t="shared" si="77"/>
        <v>0</v>
      </c>
      <c r="AD33" s="23"/>
      <c r="AE33" s="6">
        <f t="shared" si="78"/>
        <v>0</v>
      </c>
      <c r="AF33" s="15">
        <f t="shared" si="79"/>
        <v>0</v>
      </c>
      <c r="AG33" s="16">
        <f t="shared" si="16"/>
        <v>5</v>
      </c>
      <c r="AH33" s="17">
        <f>IF(AF33=0,PARTICIPANTS!$B$67,RANK(AF33,$AF$3:$AF$41,0))</f>
        <v>39</v>
      </c>
    </row>
    <row r="34" spans="1:34">
      <c r="A34" s="16" t="str">
        <f>IF(PARTICIPANTS!B49=0," ",PARTICIPANTS!A49)</f>
        <v>SEGERS Jérôme</v>
      </c>
      <c r="B34" s="25">
        <v>0</v>
      </c>
      <c r="C34" s="34">
        <f t="shared" si="64"/>
        <v>0</v>
      </c>
      <c r="D34" s="26"/>
      <c r="E34" s="34">
        <f t="shared" si="65"/>
        <v>0</v>
      </c>
      <c r="F34" s="23"/>
      <c r="G34" s="34">
        <f t="shared" si="66"/>
        <v>0</v>
      </c>
      <c r="H34" s="23"/>
      <c r="I34" s="34">
        <f t="shared" si="67"/>
        <v>0</v>
      </c>
      <c r="J34" s="23"/>
      <c r="K34" s="34">
        <f t="shared" si="68"/>
        <v>0</v>
      </c>
      <c r="L34" s="23"/>
      <c r="M34" s="34">
        <f t="shared" si="69"/>
        <v>0</v>
      </c>
      <c r="N34" s="23"/>
      <c r="O34" s="34">
        <f t="shared" si="70"/>
        <v>0</v>
      </c>
      <c r="P34" s="23"/>
      <c r="Q34" s="34">
        <f t="shared" si="71"/>
        <v>0</v>
      </c>
      <c r="R34" s="23"/>
      <c r="S34" s="34">
        <f t="shared" si="72"/>
        <v>0</v>
      </c>
      <c r="T34" s="23"/>
      <c r="U34" s="34">
        <f t="shared" si="73"/>
        <v>0</v>
      </c>
      <c r="V34" s="23"/>
      <c r="W34" s="34">
        <f t="shared" si="74"/>
        <v>0</v>
      </c>
      <c r="X34" s="23"/>
      <c r="Y34" s="34">
        <f t="shared" si="75"/>
        <v>0</v>
      </c>
      <c r="Z34" s="23"/>
      <c r="AA34" s="34">
        <f t="shared" si="76"/>
        <v>0</v>
      </c>
      <c r="AB34" s="23"/>
      <c r="AC34" s="34">
        <f t="shared" si="77"/>
        <v>0</v>
      </c>
      <c r="AD34" s="23"/>
      <c r="AE34" s="6">
        <f t="shared" si="78"/>
        <v>0</v>
      </c>
      <c r="AF34" s="15">
        <f t="shared" si="79"/>
        <v>0</v>
      </c>
      <c r="AG34" s="16">
        <f t="shared" si="16"/>
        <v>5</v>
      </c>
      <c r="AH34" s="17">
        <f>IF(AF34=0,PARTICIPANTS!$B$67,RANK(AF34,$AF$3:$AF$41,0))</f>
        <v>39</v>
      </c>
    </row>
    <row r="35" spans="1:34">
      <c r="A35" s="16" t="str">
        <f>IF(PARTICIPANTS!B50=0," ",PARTICIPANTS!A50)</f>
        <v>SEGERS Théo</v>
      </c>
      <c r="B35" s="25">
        <v>47</v>
      </c>
      <c r="C35" s="34">
        <f t="shared" si="64"/>
        <v>67</v>
      </c>
      <c r="D35" s="26"/>
      <c r="E35" s="34">
        <f t="shared" si="65"/>
        <v>0</v>
      </c>
      <c r="F35" s="23"/>
      <c r="G35" s="34">
        <f t="shared" si="66"/>
        <v>0</v>
      </c>
      <c r="H35" s="23"/>
      <c r="I35" s="34">
        <f t="shared" si="67"/>
        <v>0</v>
      </c>
      <c r="J35" s="23"/>
      <c r="K35" s="34">
        <f t="shared" si="68"/>
        <v>0</v>
      </c>
      <c r="L35" s="23"/>
      <c r="M35" s="34">
        <f t="shared" si="69"/>
        <v>0</v>
      </c>
      <c r="N35" s="23"/>
      <c r="O35" s="34">
        <f t="shared" si="70"/>
        <v>0</v>
      </c>
      <c r="P35" s="23"/>
      <c r="Q35" s="34">
        <f t="shared" si="71"/>
        <v>0</v>
      </c>
      <c r="R35" s="23"/>
      <c r="S35" s="34">
        <f t="shared" si="72"/>
        <v>0</v>
      </c>
      <c r="T35" s="23"/>
      <c r="U35" s="34">
        <f t="shared" si="73"/>
        <v>0</v>
      </c>
      <c r="V35" s="23"/>
      <c r="W35" s="34">
        <f t="shared" si="74"/>
        <v>0</v>
      </c>
      <c r="X35" s="23"/>
      <c r="Y35" s="34">
        <f t="shared" si="75"/>
        <v>0</v>
      </c>
      <c r="Z35" s="23"/>
      <c r="AA35" s="34">
        <f t="shared" si="76"/>
        <v>0</v>
      </c>
      <c r="AB35" s="23"/>
      <c r="AC35" s="34">
        <f t="shared" si="77"/>
        <v>0</v>
      </c>
      <c r="AD35" s="23"/>
      <c r="AE35" s="6">
        <f t="shared" si="78"/>
        <v>0</v>
      </c>
      <c r="AF35" s="15">
        <f t="shared" si="79"/>
        <v>67</v>
      </c>
      <c r="AG35" s="16">
        <f t="shared" si="16"/>
        <v>3</v>
      </c>
      <c r="AH35" s="17">
        <f>IF(AF35=0,PARTICIPANTS!$B$67,RANK(AF35,$AF$3:$AF$41,0))</f>
        <v>3</v>
      </c>
    </row>
    <row r="36" spans="1:34">
      <c r="A36" s="16" t="str">
        <f>IF(PARTICIPANTS!B51=0," ",PARTICIPANTS!A51)</f>
        <v>URBAIN Fabian</v>
      </c>
      <c r="B36" s="25">
        <v>0</v>
      </c>
      <c r="C36" s="34">
        <f t="shared" si="64"/>
        <v>0</v>
      </c>
      <c r="D36" s="26"/>
      <c r="E36" s="34">
        <f t="shared" si="65"/>
        <v>0</v>
      </c>
      <c r="F36" s="23"/>
      <c r="G36" s="34">
        <f t="shared" si="66"/>
        <v>0</v>
      </c>
      <c r="H36" s="23"/>
      <c r="I36" s="34">
        <f t="shared" si="67"/>
        <v>0</v>
      </c>
      <c r="J36" s="23"/>
      <c r="K36" s="34">
        <f t="shared" si="68"/>
        <v>0</v>
      </c>
      <c r="L36" s="23"/>
      <c r="M36" s="34">
        <f t="shared" si="69"/>
        <v>0</v>
      </c>
      <c r="N36" s="23"/>
      <c r="O36" s="34">
        <f t="shared" si="70"/>
        <v>0</v>
      </c>
      <c r="P36" s="23"/>
      <c r="Q36" s="34">
        <f t="shared" si="71"/>
        <v>0</v>
      </c>
      <c r="R36" s="23"/>
      <c r="S36" s="34">
        <f t="shared" si="72"/>
        <v>0</v>
      </c>
      <c r="T36" s="23"/>
      <c r="U36" s="34">
        <f t="shared" si="73"/>
        <v>0</v>
      </c>
      <c r="V36" s="23"/>
      <c r="W36" s="34">
        <f t="shared" si="74"/>
        <v>0</v>
      </c>
      <c r="X36" s="23"/>
      <c r="Y36" s="34">
        <f t="shared" si="75"/>
        <v>0</v>
      </c>
      <c r="Z36" s="23"/>
      <c r="AA36" s="34">
        <f t="shared" si="76"/>
        <v>0</v>
      </c>
      <c r="AB36" s="23"/>
      <c r="AC36" s="34">
        <f t="shared" si="77"/>
        <v>0</v>
      </c>
      <c r="AD36" s="23"/>
      <c r="AE36" s="6">
        <f t="shared" si="78"/>
        <v>0</v>
      </c>
      <c r="AF36" s="15">
        <f t="shared" si="79"/>
        <v>0</v>
      </c>
      <c r="AG36" s="16">
        <f t="shared" si="16"/>
        <v>5</v>
      </c>
      <c r="AH36" s="17">
        <f>IF(AF36=0,PARTICIPANTS!$B$67,RANK(AF36,$AF$3:$AF$41,0))</f>
        <v>39</v>
      </c>
    </row>
    <row r="37" spans="1:34">
      <c r="A37" s="16" t="str">
        <f>IF(PARTICIPANTS!B52=0," ",PARTICIPANTS!A52)</f>
        <v>VAN DEN WYNGAERT Christ'l</v>
      </c>
      <c r="B37" s="25">
        <v>0</v>
      </c>
      <c r="C37" s="34">
        <f t="shared" si="64"/>
        <v>0</v>
      </c>
      <c r="D37" s="26"/>
      <c r="E37" s="34">
        <f t="shared" si="65"/>
        <v>0</v>
      </c>
      <c r="F37" s="23"/>
      <c r="G37" s="34">
        <f t="shared" si="66"/>
        <v>0</v>
      </c>
      <c r="H37" s="23"/>
      <c r="I37" s="34">
        <f t="shared" si="67"/>
        <v>0</v>
      </c>
      <c r="J37" s="23"/>
      <c r="K37" s="34">
        <f t="shared" si="68"/>
        <v>0</v>
      </c>
      <c r="L37" s="23"/>
      <c r="M37" s="34">
        <f t="shared" si="69"/>
        <v>0</v>
      </c>
      <c r="N37" s="23"/>
      <c r="O37" s="34">
        <f t="shared" si="70"/>
        <v>0</v>
      </c>
      <c r="P37" s="23"/>
      <c r="Q37" s="34">
        <f t="shared" si="71"/>
        <v>0</v>
      </c>
      <c r="R37" s="23"/>
      <c r="S37" s="34">
        <f t="shared" si="72"/>
        <v>0</v>
      </c>
      <c r="T37" s="23"/>
      <c r="U37" s="34">
        <f t="shared" si="73"/>
        <v>0</v>
      </c>
      <c r="V37" s="23"/>
      <c r="W37" s="34">
        <f t="shared" si="74"/>
        <v>0</v>
      </c>
      <c r="X37" s="23"/>
      <c r="Y37" s="34">
        <f t="shared" si="75"/>
        <v>0</v>
      </c>
      <c r="Z37" s="23"/>
      <c r="AA37" s="34">
        <f t="shared" si="76"/>
        <v>0</v>
      </c>
      <c r="AB37" s="23"/>
      <c r="AC37" s="34">
        <f t="shared" si="77"/>
        <v>0</v>
      </c>
      <c r="AD37" s="23"/>
      <c r="AE37" s="6">
        <f t="shared" si="78"/>
        <v>0</v>
      </c>
      <c r="AF37" s="15">
        <f t="shared" si="79"/>
        <v>0</v>
      </c>
      <c r="AG37" s="16">
        <f t="shared" si="16"/>
        <v>5</v>
      </c>
      <c r="AH37" s="17">
        <f>IF(AF37=0,PARTICIPANTS!$B$67,RANK(AF37,$AF$3:$AF$41,0))</f>
        <v>39</v>
      </c>
    </row>
    <row r="38" spans="1:34">
      <c r="A38" s="16" t="str">
        <f>IF(PARTICIPANTS!B53=0," ",PARTICIPANTS!A53)</f>
        <v>VAN LEUVEN Claude</v>
      </c>
      <c r="B38" s="25">
        <v>0</v>
      </c>
      <c r="C38" s="34">
        <f t="shared" si="64"/>
        <v>0</v>
      </c>
      <c r="D38" s="26"/>
      <c r="E38" s="34">
        <f t="shared" si="65"/>
        <v>0</v>
      </c>
      <c r="F38" s="23"/>
      <c r="G38" s="34">
        <f t="shared" si="66"/>
        <v>0</v>
      </c>
      <c r="H38" s="23"/>
      <c r="I38" s="34">
        <f t="shared" si="67"/>
        <v>0</v>
      </c>
      <c r="J38" s="23"/>
      <c r="K38" s="34">
        <f t="shared" si="68"/>
        <v>0</v>
      </c>
      <c r="L38" s="23"/>
      <c r="M38" s="34">
        <f t="shared" si="69"/>
        <v>0</v>
      </c>
      <c r="N38" s="23"/>
      <c r="O38" s="34">
        <f t="shared" si="70"/>
        <v>0</v>
      </c>
      <c r="P38" s="23"/>
      <c r="Q38" s="34">
        <f t="shared" si="71"/>
        <v>0</v>
      </c>
      <c r="R38" s="23"/>
      <c r="S38" s="34">
        <f t="shared" si="72"/>
        <v>0</v>
      </c>
      <c r="T38" s="23"/>
      <c r="U38" s="34">
        <f t="shared" si="73"/>
        <v>0</v>
      </c>
      <c r="V38" s="23"/>
      <c r="W38" s="34">
        <f t="shared" si="74"/>
        <v>0</v>
      </c>
      <c r="X38" s="23"/>
      <c r="Y38" s="34">
        <f t="shared" si="75"/>
        <v>0</v>
      </c>
      <c r="Z38" s="23"/>
      <c r="AA38" s="34">
        <f t="shared" si="76"/>
        <v>0</v>
      </c>
      <c r="AB38" s="23"/>
      <c r="AC38" s="34">
        <f t="shared" si="77"/>
        <v>0</v>
      </c>
      <c r="AD38" s="23"/>
      <c r="AE38" s="6">
        <f t="shared" si="78"/>
        <v>0</v>
      </c>
      <c r="AF38" s="15">
        <f t="shared" si="79"/>
        <v>0</v>
      </c>
      <c r="AG38" s="16">
        <f t="shared" si="16"/>
        <v>5</v>
      </c>
      <c r="AH38" s="17">
        <f>IF(AF38=0,PARTICIPANTS!$B$67,RANK(AF38,$AF$3:$AF$41,0))</f>
        <v>39</v>
      </c>
    </row>
    <row r="39" spans="1:34">
      <c r="A39" s="16" t="str">
        <f>IF(PARTICIPANTS!B54=0," ",PARTICIPANTS!A54)</f>
        <v>VAN LUNTER Marc</v>
      </c>
      <c r="B39" s="25">
        <v>0</v>
      </c>
      <c r="C39" s="34">
        <f t="shared" si="64"/>
        <v>0</v>
      </c>
      <c r="D39" s="26"/>
      <c r="E39" s="34">
        <f t="shared" si="65"/>
        <v>0</v>
      </c>
      <c r="F39" s="23"/>
      <c r="G39" s="34">
        <f t="shared" si="66"/>
        <v>0</v>
      </c>
      <c r="H39" s="23"/>
      <c r="I39" s="34">
        <f t="shared" si="67"/>
        <v>0</v>
      </c>
      <c r="J39" s="23"/>
      <c r="K39" s="34">
        <f t="shared" si="68"/>
        <v>0</v>
      </c>
      <c r="L39" s="23"/>
      <c r="M39" s="34">
        <f t="shared" si="69"/>
        <v>0</v>
      </c>
      <c r="N39" s="23"/>
      <c r="O39" s="34">
        <f t="shared" si="70"/>
        <v>0</v>
      </c>
      <c r="P39" s="23"/>
      <c r="Q39" s="34">
        <f t="shared" si="71"/>
        <v>0</v>
      </c>
      <c r="R39" s="23"/>
      <c r="S39" s="34">
        <f t="shared" si="72"/>
        <v>0</v>
      </c>
      <c r="T39" s="23"/>
      <c r="U39" s="34">
        <f t="shared" si="73"/>
        <v>0</v>
      </c>
      <c r="V39" s="23"/>
      <c r="W39" s="34">
        <f t="shared" si="74"/>
        <v>0</v>
      </c>
      <c r="X39" s="23"/>
      <c r="Y39" s="34">
        <f t="shared" si="75"/>
        <v>0</v>
      </c>
      <c r="Z39" s="23"/>
      <c r="AA39" s="34">
        <f t="shared" si="76"/>
        <v>0</v>
      </c>
      <c r="AB39" s="23"/>
      <c r="AC39" s="34">
        <f t="shared" si="77"/>
        <v>0</v>
      </c>
      <c r="AD39" s="23"/>
      <c r="AE39" s="6">
        <f t="shared" si="78"/>
        <v>0</v>
      </c>
      <c r="AF39" s="15">
        <f t="shared" si="79"/>
        <v>0</v>
      </c>
      <c r="AG39" s="16">
        <f t="shared" si="16"/>
        <v>5</v>
      </c>
      <c r="AH39" s="17">
        <f>IF(AF39=0,PARTICIPANTS!$B$67,RANK(AF39,$AF$3:$AF$41,0))</f>
        <v>39</v>
      </c>
    </row>
    <row r="40" spans="1:34">
      <c r="A40" s="16" t="str">
        <f>IF(PARTICIPANTS!B56=0," ",PARTICIPANTS!A56)</f>
        <v>VANDEBROEK Eric</v>
      </c>
      <c r="B40" s="25">
        <v>0</v>
      </c>
      <c r="C40" s="34">
        <f t="shared" si="64"/>
        <v>0</v>
      </c>
      <c r="D40" s="26"/>
      <c r="E40" s="34">
        <f t="shared" si="65"/>
        <v>0</v>
      </c>
      <c r="F40" s="23"/>
      <c r="G40" s="34">
        <f t="shared" si="66"/>
        <v>0</v>
      </c>
      <c r="H40" s="23"/>
      <c r="I40" s="34">
        <f t="shared" si="67"/>
        <v>0</v>
      </c>
      <c r="J40" s="23"/>
      <c r="K40" s="34">
        <f t="shared" si="68"/>
        <v>0</v>
      </c>
      <c r="L40" s="23"/>
      <c r="M40" s="34">
        <f t="shared" si="69"/>
        <v>0</v>
      </c>
      <c r="N40" s="23"/>
      <c r="O40" s="34">
        <f t="shared" si="70"/>
        <v>0</v>
      </c>
      <c r="P40" s="23"/>
      <c r="Q40" s="34">
        <f t="shared" si="71"/>
        <v>0</v>
      </c>
      <c r="R40" s="23"/>
      <c r="S40" s="34">
        <f t="shared" si="72"/>
        <v>0</v>
      </c>
      <c r="T40" s="23"/>
      <c r="U40" s="34">
        <f t="shared" si="73"/>
        <v>0</v>
      </c>
      <c r="V40" s="23"/>
      <c r="W40" s="34">
        <f t="shared" si="74"/>
        <v>0</v>
      </c>
      <c r="X40" s="23"/>
      <c r="Y40" s="34">
        <f t="shared" si="75"/>
        <v>0</v>
      </c>
      <c r="Z40" s="23"/>
      <c r="AA40" s="34">
        <f t="shared" si="76"/>
        <v>0</v>
      </c>
      <c r="AB40" s="23"/>
      <c r="AC40" s="34">
        <f t="shared" si="77"/>
        <v>0</v>
      </c>
      <c r="AD40" s="23"/>
      <c r="AE40" s="6">
        <f t="shared" si="78"/>
        <v>0</v>
      </c>
      <c r="AF40" s="15">
        <f t="shared" si="79"/>
        <v>0</v>
      </c>
      <c r="AG40" s="16">
        <f t="shared" si="16"/>
        <v>5</v>
      </c>
      <c r="AH40" s="17">
        <f>IF(AF40=0,PARTICIPANTS!$B$67,RANK(AF40,$AF$3:$AF$41,0))</f>
        <v>39</v>
      </c>
    </row>
    <row r="41" spans="1:34">
      <c r="A41" s="16" t="str">
        <f>IF(PARTICIPANTS!B57=0," ",PARTICIPANTS!A57)</f>
        <v>VANDELAER Jos</v>
      </c>
      <c r="B41" s="25">
        <v>0</v>
      </c>
      <c r="C41" s="34">
        <f t="shared" si="64"/>
        <v>0</v>
      </c>
      <c r="D41" s="26"/>
      <c r="E41" s="34">
        <f t="shared" si="65"/>
        <v>0</v>
      </c>
      <c r="F41" s="23"/>
      <c r="G41" s="34">
        <f t="shared" si="66"/>
        <v>0</v>
      </c>
      <c r="H41" s="23"/>
      <c r="I41" s="34">
        <f t="shared" si="67"/>
        <v>0</v>
      </c>
      <c r="J41" s="23"/>
      <c r="K41" s="34">
        <f t="shared" si="68"/>
        <v>0</v>
      </c>
      <c r="L41" s="23"/>
      <c r="M41" s="34">
        <f t="shared" si="69"/>
        <v>0</v>
      </c>
      <c r="N41" s="23"/>
      <c r="O41" s="34">
        <f t="shared" si="70"/>
        <v>0</v>
      </c>
      <c r="P41" s="23"/>
      <c r="Q41" s="34">
        <f t="shared" si="71"/>
        <v>0</v>
      </c>
      <c r="R41" s="23"/>
      <c r="S41" s="34">
        <f t="shared" si="72"/>
        <v>0</v>
      </c>
      <c r="T41" s="23"/>
      <c r="U41" s="34">
        <f t="shared" si="73"/>
        <v>0</v>
      </c>
      <c r="V41" s="23"/>
      <c r="W41" s="34">
        <f t="shared" si="74"/>
        <v>0</v>
      </c>
      <c r="X41" s="23"/>
      <c r="Y41" s="34">
        <f t="shared" si="75"/>
        <v>0</v>
      </c>
      <c r="Z41" s="23"/>
      <c r="AA41" s="34">
        <f t="shared" si="76"/>
        <v>0</v>
      </c>
      <c r="AB41" s="23"/>
      <c r="AC41" s="34">
        <f t="shared" si="77"/>
        <v>0</v>
      </c>
      <c r="AD41" s="23"/>
      <c r="AE41" s="6">
        <f t="shared" si="78"/>
        <v>0</v>
      </c>
      <c r="AF41" s="15">
        <f t="shared" si="79"/>
        <v>0</v>
      </c>
      <c r="AG41" s="16">
        <f t="shared" si="16"/>
        <v>5</v>
      </c>
      <c r="AH41" s="17">
        <f>IF(AF41=0,PARTICIPANTS!$B$67,RANK(AF41,$AF$3:$AF$41,0))</f>
        <v>39</v>
      </c>
    </row>
    <row r="43" spans="1:34">
      <c r="B43" s="8">
        <v>5</v>
      </c>
    </row>
  </sheetData>
  <sortState ref="A4:V39">
    <sortCondition descending="1" ref="A3"/>
  </sortState>
  <mergeCells count="1">
    <mergeCell ref="A1:AH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"/>
  </sheetPr>
  <dimension ref="A1:AH43"/>
  <sheetViews>
    <sheetView zoomScale="150" workbookViewId="0">
      <selection activeCell="B44" sqref="B44"/>
    </sheetView>
  </sheetViews>
  <sheetFormatPr baseColWidth="10" defaultRowHeight="15" x14ac:dyDescent="0"/>
  <cols>
    <col min="1" max="1" width="24.83203125" bestFit="1" customWidth="1"/>
    <col min="2" max="2" width="3.5" style="8" customWidth="1"/>
    <col min="3" max="3" width="3.6640625" style="35" hidden="1" customWidth="1"/>
    <col min="4" max="4" width="3.5" style="10" customWidth="1"/>
    <col min="5" max="5" width="3.6640625" style="35" hidden="1" customWidth="1"/>
    <col min="6" max="6" width="3.5" style="9" customWidth="1"/>
    <col min="7" max="7" width="3.6640625" style="35" hidden="1" customWidth="1"/>
    <col min="8" max="8" width="3.5" bestFit="1" customWidth="1"/>
    <col min="9" max="9" width="3.6640625" style="35" hidden="1" customWidth="1"/>
    <col min="10" max="10" width="3.5" bestFit="1" customWidth="1"/>
    <col min="11" max="11" width="3.6640625" style="35" hidden="1" customWidth="1"/>
    <col min="12" max="12" width="3.5" bestFit="1" customWidth="1"/>
    <col min="13" max="13" width="3.6640625" style="35" hidden="1" customWidth="1"/>
    <col min="14" max="14" width="3.5" bestFit="1" customWidth="1"/>
    <col min="15" max="15" width="3.6640625" style="35" hidden="1" customWidth="1"/>
    <col min="16" max="16" width="3.5" bestFit="1" customWidth="1"/>
    <col min="17" max="17" width="3.6640625" style="35" hidden="1" customWidth="1"/>
    <col min="18" max="18" width="3.5" bestFit="1" customWidth="1"/>
    <col min="19" max="19" width="3.6640625" style="35" hidden="1" customWidth="1"/>
    <col min="20" max="20" width="4.6640625" bestFit="1" customWidth="1"/>
    <col min="21" max="21" width="4.83203125" style="35" hidden="1" customWidth="1"/>
    <col min="22" max="22" width="4.6640625" bestFit="1" customWidth="1"/>
    <col min="23" max="23" width="4.83203125" style="35" hidden="1" customWidth="1"/>
    <col min="24" max="24" width="4.6640625" bestFit="1" customWidth="1"/>
    <col min="25" max="25" width="4.83203125" style="35" hidden="1" customWidth="1"/>
    <col min="26" max="26" width="4.6640625" bestFit="1" customWidth="1"/>
    <col min="27" max="27" width="4.83203125" style="35" hidden="1" customWidth="1"/>
    <col min="28" max="28" width="4.6640625" bestFit="1" customWidth="1"/>
    <col min="29" max="29" width="4.83203125" style="35" hidden="1" customWidth="1"/>
    <col min="30" max="30" width="4.6640625" bestFit="1" customWidth="1"/>
    <col min="31" max="31" width="4.83203125" style="35" hidden="1" customWidth="1"/>
    <col min="32" max="33" width="7.1640625" bestFit="1" customWidth="1"/>
    <col min="34" max="34" width="8.33203125" bestFit="1" customWidth="1"/>
  </cols>
  <sheetData>
    <row r="1" spans="1:34" ht="40" customHeight="1">
      <c r="A1" s="42" t="s">
        <v>75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</row>
    <row r="2" spans="1:34" ht="33" customHeight="1">
      <c r="A2" s="11" t="s">
        <v>0</v>
      </c>
      <c r="B2" s="12" t="s">
        <v>41</v>
      </c>
      <c r="C2" s="33" t="s">
        <v>42</v>
      </c>
      <c r="D2" s="13" t="s">
        <v>43</v>
      </c>
      <c r="E2" s="33" t="s">
        <v>44</v>
      </c>
      <c r="F2" s="13" t="s">
        <v>45</v>
      </c>
      <c r="G2" s="33" t="s">
        <v>46</v>
      </c>
      <c r="H2" s="14" t="s">
        <v>47</v>
      </c>
      <c r="I2" s="36" t="s">
        <v>48</v>
      </c>
      <c r="J2" s="14" t="s">
        <v>49</v>
      </c>
      <c r="K2" s="36" t="s">
        <v>50</v>
      </c>
      <c r="L2" s="14" t="s">
        <v>51</v>
      </c>
      <c r="M2" s="36" t="s">
        <v>52</v>
      </c>
      <c r="N2" s="13" t="s">
        <v>53</v>
      </c>
      <c r="O2" s="33" t="s">
        <v>54</v>
      </c>
      <c r="P2" s="13" t="s">
        <v>55</v>
      </c>
      <c r="Q2" s="33" t="s">
        <v>56</v>
      </c>
      <c r="R2" s="13" t="s">
        <v>57</v>
      </c>
      <c r="S2" s="33" t="s">
        <v>58</v>
      </c>
      <c r="T2" s="13" t="s">
        <v>59</v>
      </c>
      <c r="U2" s="33" t="s">
        <v>60</v>
      </c>
      <c r="V2" s="13" t="s">
        <v>61</v>
      </c>
      <c r="W2" s="33" t="s">
        <v>62</v>
      </c>
      <c r="X2" s="13" t="s">
        <v>63</v>
      </c>
      <c r="Y2" s="33" t="s">
        <v>64</v>
      </c>
      <c r="Z2" s="13" t="s">
        <v>68</v>
      </c>
      <c r="AA2" s="33" t="s">
        <v>69</v>
      </c>
      <c r="AB2" s="13" t="s">
        <v>70</v>
      </c>
      <c r="AC2" s="33" t="s">
        <v>71</v>
      </c>
      <c r="AD2" s="13" t="s">
        <v>72</v>
      </c>
      <c r="AE2" s="33" t="s">
        <v>73</v>
      </c>
      <c r="AF2" s="13" t="s">
        <v>65</v>
      </c>
      <c r="AG2" s="14" t="s">
        <v>66</v>
      </c>
      <c r="AH2" s="14" t="s">
        <v>67</v>
      </c>
    </row>
    <row r="3" spans="1:34">
      <c r="A3" s="16" t="str">
        <f>IF(PARTICIPANTS!B4=0," ",PARTICIPANTS!A4)</f>
        <v>ANDREANI Renald</v>
      </c>
      <c r="B3" s="25">
        <v>0</v>
      </c>
      <c r="C3" s="34">
        <f t="shared" ref="C3:C7" si="0">IF(B3=0,0,B3+20)</f>
        <v>0</v>
      </c>
      <c r="D3" s="26"/>
      <c r="E3" s="34">
        <f t="shared" ref="E3:E7" si="1">IF(D3=0,0,D3+20)</f>
        <v>0</v>
      </c>
      <c r="F3" s="23"/>
      <c r="G3" s="34">
        <f t="shared" ref="G3:G10" si="2">IF(F3=0,0,F3+20)</f>
        <v>0</v>
      </c>
      <c r="H3" s="23"/>
      <c r="I3" s="34">
        <f t="shared" ref="I3:I10" si="3">IF(H3=0,0,H3+20)</f>
        <v>0</v>
      </c>
      <c r="J3" s="23"/>
      <c r="K3" s="34">
        <f t="shared" ref="K3:K10" si="4">IF(J3=0,0,J3+20)</f>
        <v>0</v>
      </c>
      <c r="L3" s="23"/>
      <c r="M3" s="34">
        <f t="shared" ref="M3:M10" si="5">IF(L3=0,0,L3+20)</f>
        <v>0</v>
      </c>
      <c r="N3" s="23"/>
      <c r="O3" s="34">
        <f t="shared" ref="O3:O10" si="6">IF(N3=0,0,N3+20)</f>
        <v>0</v>
      </c>
      <c r="P3" s="23"/>
      <c r="Q3" s="34">
        <f t="shared" ref="Q3:Q10" si="7">IF(P3=0,0,P3+20)</f>
        <v>0</v>
      </c>
      <c r="R3" s="23"/>
      <c r="S3" s="34">
        <f t="shared" ref="S3:S10" si="8">IF(R3=0,0,R3+20)</f>
        <v>0</v>
      </c>
      <c r="T3" s="23"/>
      <c r="U3" s="34">
        <f t="shared" ref="U3:U10" si="9">IF(T3=0,0,T3+20)</f>
        <v>0</v>
      </c>
      <c r="V3" s="23"/>
      <c r="W3" s="34">
        <f t="shared" ref="W3:W10" si="10">IF(V3=0,0,V3+20)</f>
        <v>0</v>
      </c>
      <c r="X3" s="23"/>
      <c r="Y3" s="34">
        <f t="shared" ref="Y3:Y10" si="11">IF(X3=0,0,X3+20)</f>
        <v>0</v>
      </c>
      <c r="Z3" s="23"/>
      <c r="AA3" s="34">
        <f t="shared" ref="AA3:AA10" si="12">IF(Z3=0,0,Z3+20)</f>
        <v>0</v>
      </c>
      <c r="AB3" s="23"/>
      <c r="AC3" s="34">
        <f t="shared" ref="AC3:AC10" si="13">IF(AB3=0,0,AB3+20)</f>
        <v>0</v>
      </c>
      <c r="AD3" s="23"/>
      <c r="AE3" s="37">
        <f t="shared" ref="AE3:AE10" si="14">IF(AD3=0,0,AD3+20)</f>
        <v>0</v>
      </c>
      <c r="AF3" s="15">
        <f t="shared" ref="AF3:AF15" si="15">SUM(C3+E3+G3+I3+K3+M3+O3+Q3+S3+U3+W3+Y3+AA3+AC3+AE3)</f>
        <v>0</v>
      </c>
      <c r="AG3" s="16">
        <f>RANK(AF3,$AF$3:$AF$41,0)</f>
        <v>5</v>
      </c>
      <c r="AH3" s="17">
        <f>IF(AF3=0,PARTICIPANTS!$B$67,RANK(AF3,$AF$3:$AF$41,0))</f>
        <v>39</v>
      </c>
    </row>
    <row r="4" spans="1:34">
      <c r="A4" s="16" t="str">
        <f>IF(PARTICIPANTS!B6=0," ",PARTICIPANTS!A6)</f>
        <v>BAETENS Johnny</v>
      </c>
      <c r="B4" s="27">
        <v>0</v>
      </c>
      <c r="C4" s="34">
        <f t="shared" si="0"/>
        <v>0</v>
      </c>
      <c r="D4" s="26"/>
      <c r="E4" s="34">
        <f t="shared" si="1"/>
        <v>0</v>
      </c>
      <c r="F4" s="23"/>
      <c r="G4" s="34">
        <f t="shared" si="2"/>
        <v>0</v>
      </c>
      <c r="H4" s="23"/>
      <c r="I4" s="34">
        <f t="shared" si="3"/>
        <v>0</v>
      </c>
      <c r="J4" s="23"/>
      <c r="K4" s="34">
        <f t="shared" si="4"/>
        <v>0</v>
      </c>
      <c r="L4" s="23"/>
      <c r="M4" s="34">
        <f t="shared" si="5"/>
        <v>0</v>
      </c>
      <c r="N4" s="23"/>
      <c r="O4" s="34">
        <f t="shared" si="6"/>
        <v>0</v>
      </c>
      <c r="P4" s="23"/>
      <c r="Q4" s="34">
        <f t="shared" si="7"/>
        <v>0</v>
      </c>
      <c r="R4" s="23"/>
      <c r="S4" s="34">
        <f t="shared" si="8"/>
        <v>0</v>
      </c>
      <c r="T4" s="23"/>
      <c r="U4" s="34">
        <f t="shared" si="9"/>
        <v>0</v>
      </c>
      <c r="V4" s="23"/>
      <c r="W4" s="34">
        <f t="shared" si="10"/>
        <v>0</v>
      </c>
      <c r="X4" s="23"/>
      <c r="Y4" s="34">
        <f t="shared" si="11"/>
        <v>0</v>
      </c>
      <c r="Z4" s="23"/>
      <c r="AA4" s="34">
        <f t="shared" si="12"/>
        <v>0</v>
      </c>
      <c r="AB4" s="23"/>
      <c r="AC4" s="34">
        <f t="shared" si="13"/>
        <v>0</v>
      </c>
      <c r="AD4" s="28"/>
      <c r="AE4" s="37">
        <f t="shared" si="14"/>
        <v>0</v>
      </c>
      <c r="AF4" s="15">
        <f t="shared" si="15"/>
        <v>0</v>
      </c>
      <c r="AG4" s="16">
        <f t="shared" ref="AG4:AG41" si="16">RANK(AF4,$AF$3:$AF$41,0)</f>
        <v>5</v>
      </c>
      <c r="AH4" s="17">
        <f>IF(AF4=0,PARTICIPANTS!$B$67,RANK(AF4,$AF$3:$AF$41,0))</f>
        <v>39</v>
      </c>
    </row>
    <row r="5" spans="1:34">
      <c r="A5" s="16" t="str">
        <f>IF(PARTICIPANTS!B8=0," ",PARTICIPANTS!A8)</f>
        <v>BRAN Johan</v>
      </c>
      <c r="B5" s="25">
        <v>0</v>
      </c>
      <c r="C5" s="34">
        <f t="shared" si="0"/>
        <v>0</v>
      </c>
      <c r="D5" s="26"/>
      <c r="E5" s="34">
        <f t="shared" si="1"/>
        <v>0</v>
      </c>
      <c r="F5" s="23"/>
      <c r="G5" s="34">
        <f t="shared" si="2"/>
        <v>0</v>
      </c>
      <c r="H5" s="23"/>
      <c r="I5" s="34">
        <f t="shared" si="3"/>
        <v>0</v>
      </c>
      <c r="J5" s="23"/>
      <c r="K5" s="34">
        <f t="shared" si="4"/>
        <v>0</v>
      </c>
      <c r="L5" s="23"/>
      <c r="M5" s="34">
        <f t="shared" si="5"/>
        <v>0</v>
      </c>
      <c r="N5" s="23"/>
      <c r="O5" s="34">
        <f t="shared" si="6"/>
        <v>0</v>
      </c>
      <c r="P5" s="23"/>
      <c r="Q5" s="34">
        <f t="shared" si="7"/>
        <v>0</v>
      </c>
      <c r="R5" s="23"/>
      <c r="S5" s="34">
        <f t="shared" si="8"/>
        <v>0</v>
      </c>
      <c r="T5" s="23"/>
      <c r="U5" s="34">
        <f t="shared" si="9"/>
        <v>0</v>
      </c>
      <c r="V5" s="23"/>
      <c r="W5" s="34">
        <f t="shared" si="10"/>
        <v>0</v>
      </c>
      <c r="X5" s="23"/>
      <c r="Y5" s="34">
        <f t="shared" si="11"/>
        <v>0</v>
      </c>
      <c r="Z5" s="23"/>
      <c r="AA5" s="34">
        <f t="shared" si="12"/>
        <v>0</v>
      </c>
      <c r="AB5" s="23"/>
      <c r="AC5" s="34">
        <f t="shared" si="13"/>
        <v>0</v>
      </c>
      <c r="AD5" s="23"/>
      <c r="AE5" s="37">
        <f t="shared" si="14"/>
        <v>0</v>
      </c>
      <c r="AF5" s="15">
        <f t="shared" si="15"/>
        <v>0</v>
      </c>
      <c r="AG5" s="16">
        <f t="shared" si="16"/>
        <v>5</v>
      </c>
      <c r="AH5" s="17">
        <f>IF(AF5=0,PARTICIPANTS!$B$67,RANK(AF5,$AF$3:$AF$41,0))</f>
        <v>39</v>
      </c>
    </row>
    <row r="6" spans="1:34">
      <c r="A6" s="16" t="str">
        <f>IF(PARTICIPANTS!B10=0," ",PARTICIPANTS!A10)</f>
        <v>CANIVET René</v>
      </c>
      <c r="B6" s="25">
        <v>48</v>
      </c>
      <c r="C6" s="34">
        <f t="shared" si="0"/>
        <v>68</v>
      </c>
      <c r="D6" s="26"/>
      <c r="E6" s="34">
        <f t="shared" si="1"/>
        <v>0</v>
      </c>
      <c r="F6" s="23"/>
      <c r="G6" s="34">
        <f t="shared" si="2"/>
        <v>0</v>
      </c>
      <c r="H6" s="23"/>
      <c r="I6" s="34">
        <f t="shared" si="3"/>
        <v>0</v>
      </c>
      <c r="J6" s="23"/>
      <c r="K6" s="34">
        <f t="shared" si="4"/>
        <v>0</v>
      </c>
      <c r="L6" s="23"/>
      <c r="M6" s="34">
        <f t="shared" si="5"/>
        <v>0</v>
      </c>
      <c r="N6" s="23"/>
      <c r="O6" s="34">
        <f t="shared" si="6"/>
        <v>0</v>
      </c>
      <c r="P6" s="23"/>
      <c r="Q6" s="34">
        <f t="shared" si="7"/>
        <v>0</v>
      </c>
      <c r="R6" s="23"/>
      <c r="S6" s="34">
        <f t="shared" si="8"/>
        <v>0</v>
      </c>
      <c r="T6" s="23"/>
      <c r="U6" s="34">
        <f t="shared" si="9"/>
        <v>0</v>
      </c>
      <c r="V6" s="23"/>
      <c r="W6" s="34">
        <f t="shared" si="10"/>
        <v>0</v>
      </c>
      <c r="X6" s="23"/>
      <c r="Y6" s="34">
        <f t="shared" si="11"/>
        <v>0</v>
      </c>
      <c r="Z6" s="23"/>
      <c r="AA6" s="34">
        <f t="shared" si="12"/>
        <v>0</v>
      </c>
      <c r="AB6" s="23"/>
      <c r="AC6" s="34">
        <f t="shared" si="13"/>
        <v>0</v>
      </c>
      <c r="AD6" s="23"/>
      <c r="AE6" s="37">
        <f t="shared" si="14"/>
        <v>0</v>
      </c>
      <c r="AF6" s="15">
        <f t="shared" si="15"/>
        <v>68</v>
      </c>
      <c r="AG6" s="16">
        <f t="shared" si="16"/>
        <v>3</v>
      </c>
      <c r="AH6" s="17">
        <f>IF(AF6=0,PARTICIPANTS!$B$67,RANK(AF6,$AF$3:$AF$41,0))</f>
        <v>3</v>
      </c>
    </row>
    <row r="7" spans="1:34">
      <c r="A7" s="16" t="str">
        <f>IF(PARTICIPANTS!B11=0," ",PARTICIPANTS!A11)</f>
        <v>CLAUSSE Thierry</v>
      </c>
      <c r="B7" s="25">
        <v>0</v>
      </c>
      <c r="C7" s="34">
        <f t="shared" si="0"/>
        <v>0</v>
      </c>
      <c r="D7" s="26"/>
      <c r="E7" s="34">
        <f t="shared" si="1"/>
        <v>0</v>
      </c>
      <c r="F7" s="23"/>
      <c r="G7" s="34">
        <f t="shared" si="2"/>
        <v>0</v>
      </c>
      <c r="H7" s="23"/>
      <c r="I7" s="34">
        <f t="shared" si="3"/>
        <v>0</v>
      </c>
      <c r="J7" s="23"/>
      <c r="K7" s="34">
        <f t="shared" si="4"/>
        <v>0</v>
      </c>
      <c r="L7" s="23"/>
      <c r="M7" s="34">
        <f t="shared" si="5"/>
        <v>0</v>
      </c>
      <c r="N7" s="23"/>
      <c r="O7" s="34">
        <f t="shared" si="6"/>
        <v>0</v>
      </c>
      <c r="P7" s="23"/>
      <c r="Q7" s="34">
        <f t="shared" si="7"/>
        <v>0</v>
      </c>
      <c r="R7" s="23"/>
      <c r="S7" s="34">
        <f t="shared" si="8"/>
        <v>0</v>
      </c>
      <c r="T7" s="23"/>
      <c r="U7" s="34">
        <f t="shared" si="9"/>
        <v>0</v>
      </c>
      <c r="V7" s="23"/>
      <c r="W7" s="34">
        <f t="shared" si="10"/>
        <v>0</v>
      </c>
      <c r="X7" s="23"/>
      <c r="Y7" s="34">
        <f t="shared" si="11"/>
        <v>0</v>
      </c>
      <c r="Z7" s="23"/>
      <c r="AA7" s="34">
        <f t="shared" si="12"/>
        <v>0</v>
      </c>
      <c r="AB7" s="23"/>
      <c r="AC7" s="34">
        <f t="shared" si="13"/>
        <v>0</v>
      </c>
      <c r="AD7" s="23"/>
      <c r="AE7" s="37">
        <f t="shared" si="14"/>
        <v>0</v>
      </c>
      <c r="AF7" s="15">
        <f t="shared" si="15"/>
        <v>0</v>
      </c>
      <c r="AG7" s="16">
        <f t="shared" si="16"/>
        <v>5</v>
      </c>
      <c r="AH7" s="17">
        <f>IF(AF7=0,PARTICIPANTS!$B$67,RANK(AF7,$AF$3:$AF$41,0))</f>
        <v>39</v>
      </c>
    </row>
    <row r="8" spans="1:34">
      <c r="A8" s="16" t="str">
        <f>IF(PARTICIPANTS!B12=0," ",PARTICIPANTS!A12)</f>
        <v>DE CONINCK Patrice</v>
      </c>
      <c r="B8" s="25">
        <v>40</v>
      </c>
      <c r="C8" s="34">
        <f t="shared" ref="C8:C10" si="17">IF(B8=0,0,B8+20)</f>
        <v>60</v>
      </c>
      <c r="D8" s="26"/>
      <c r="E8" s="34">
        <f t="shared" ref="E8:E10" si="18">IF(D8=0,0,D8+20)</f>
        <v>0</v>
      </c>
      <c r="F8" s="23"/>
      <c r="G8" s="34">
        <f t="shared" si="2"/>
        <v>0</v>
      </c>
      <c r="H8" s="23"/>
      <c r="I8" s="34">
        <f t="shared" si="3"/>
        <v>0</v>
      </c>
      <c r="J8" s="23"/>
      <c r="K8" s="34">
        <f t="shared" si="4"/>
        <v>0</v>
      </c>
      <c r="L8" s="23"/>
      <c r="M8" s="34">
        <f t="shared" si="5"/>
        <v>0</v>
      </c>
      <c r="N8" s="23"/>
      <c r="O8" s="34">
        <f t="shared" si="6"/>
        <v>0</v>
      </c>
      <c r="P8" s="23"/>
      <c r="Q8" s="34">
        <f t="shared" si="7"/>
        <v>0</v>
      </c>
      <c r="R8" s="23"/>
      <c r="S8" s="34">
        <f t="shared" si="8"/>
        <v>0</v>
      </c>
      <c r="T8" s="23"/>
      <c r="U8" s="34">
        <f t="shared" si="9"/>
        <v>0</v>
      </c>
      <c r="V8" s="23"/>
      <c r="W8" s="34">
        <f t="shared" si="10"/>
        <v>0</v>
      </c>
      <c r="X8" s="23"/>
      <c r="Y8" s="34">
        <f t="shared" si="11"/>
        <v>0</v>
      </c>
      <c r="Z8" s="23"/>
      <c r="AA8" s="34">
        <f t="shared" si="12"/>
        <v>0</v>
      </c>
      <c r="AB8" s="23"/>
      <c r="AC8" s="34">
        <f t="shared" si="13"/>
        <v>0</v>
      </c>
      <c r="AD8" s="23"/>
      <c r="AE8" s="37">
        <f t="shared" si="14"/>
        <v>0</v>
      </c>
      <c r="AF8" s="15">
        <f t="shared" si="15"/>
        <v>60</v>
      </c>
      <c r="AG8" s="16">
        <f t="shared" si="16"/>
        <v>4</v>
      </c>
      <c r="AH8" s="17">
        <f>IF(AF8=0,PARTICIPANTS!$B$67,RANK(AF8,$AF$3:$AF$41,0))</f>
        <v>4</v>
      </c>
    </row>
    <row r="9" spans="1:34">
      <c r="A9" s="16" t="str">
        <f>IF(PARTICIPANTS!B13=0," ",PARTICIPANTS!A13)</f>
        <v>DE KOCK Yves</v>
      </c>
      <c r="B9" s="25">
        <v>0</v>
      </c>
      <c r="C9" s="34">
        <f t="shared" si="17"/>
        <v>0</v>
      </c>
      <c r="D9" s="26"/>
      <c r="E9" s="34">
        <f t="shared" si="18"/>
        <v>0</v>
      </c>
      <c r="F9" s="23"/>
      <c r="G9" s="34">
        <f t="shared" si="2"/>
        <v>0</v>
      </c>
      <c r="H9" s="23"/>
      <c r="I9" s="34">
        <f t="shared" si="3"/>
        <v>0</v>
      </c>
      <c r="J9" s="23"/>
      <c r="K9" s="34">
        <f t="shared" si="4"/>
        <v>0</v>
      </c>
      <c r="L9" s="23"/>
      <c r="M9" s="34">
        <f t="shared" si="5"/>
        <v>0</v>
      </c>
      <c r="N9" s="23"/>
      <c r="O9" s="34">
        <f t="shared" si="6"/>
        <v>0</v>
      </c>
      <c r="P9" s="23"/>
      <c r="Q9" s="34">
        <f t="shared" si="7"/>
        <v>0</v>
      </c>
      <c r="R9" s="23"/>
      <c r="S9" s="34">
        <f t="shared" si="8"/>
        <v>0</v>
      </c>
      <c r="T9" s="23"/>
      <c r="U9" s="34">
        <f t="shared" si="9"/>
        <v>0</v>
      </c>
      <c r="V9" s="23"/>
      <c r="W9" s="34">
        <f t="shared" si="10"/>
        <v>0</v>
      </c>
      <c r="X9" s="23"/>
      <c r="Y9" s="34">
        <f t="shared" si="11"/>
        <v>0</v>
      </c>
      <c r="Z9" s="23"/>
      <c r="AA9" s="34">
        <f t="shared" si="12"/>
        <v>0</v>
      </c>
      <c r="AB9" s="23"/>
      <c r="AC9" s="34">
        <f t="shared" si="13"/>
        <v>0</v>
      </c>
      <c r="AD9" s="23"/>
      <c r="AE9" s="37">
        <f t="shared" si="14"/>
        <v>0</v>
      </c>
      <c r="AF9" s="15">
        <f t="shared" si="15"/>
        <v>0</v>
      </c>
      <c r="AG9" s="16">
        <f t="shared" si="16"/>
        <v>5</v>
      </c>
      <c r="AH9" s="17">
        <f>IF(AF9=0,PARTICIPANTS!$B$67,RANK(AF9,$AF$3:$AF$41,0))</f>
        <v>39</v>
      </c>
    </row>
    <row r="10" spans="1:34">
      <c r="A10" s="16" t="str">
        <f>IF(PARTICIPANTS!B14=0," ",PARTICIPANTS!A14)</f>
        <v>DE SCHEPPER Koen</v>
      </c>
      <c r="B10" s="25">
        <v>0</v>
      </c>
      <c r="C10" s="34">
        <f t="shared" si="17"/>
        <v>0</v>
      </c>
      <c r="D10" s="26"/>
      <c r="E10" s="34">
        <f t="shared" si="18"/>
        <v>0</v>
      </c>
      <c r="F10" s="23"/>
      <c r="G10" s="34">
        <f t="shared" si="2"/>
        <v>0</v>
      </c>
      <c r="H10" s="23"/>
      <c r="I10" s="34">
        <f t="shared" si="3"/>
        <v>0</v>
      </c>
      <c r="J10" s="23"/>
      <c r="K10" s="34">
        <f t="shared" si="4"/>
        <v>0</v>
      </c>
      <c r="L10" s="23"/>
      <c r="M10" s="34">
        <f t="shared" si="5"/>
        <v>0</v>
      </c>
      <c r="N10" s="23"/>
      <c r="O10" s="34">
        <f t="shared" si="6"/>
        <v>0</v>
      </c>
      <c r="P10" s="23"/>
      <c r="Q10" s="34">
        <f t="shared" si="7"/>
        <v>0</v>
      </c>
      <c r="R10" s="23"/>
      <c r="S10" s="34">
        <f t="shared" si="8"/>
        <v>0</v>
      </c>
      <c r="T10" s="23"/>
      <c r="U10" s="34">
        <f t="shared" si="9"/>
        <v>0</v>
      </c>
      <c r="V10" s="23"/>
      <c r="W10" s="34">
        <f t="shared" si="10"/>
        <v>0</v>
      </c>
      <c r="X10" s="23"/>
      <c r="Y10" s="34">
        <f t="shared" si="11"/>
        <v>0</v>
      </c>
      <c r="Z10" s="23"/>
      <c r="AA10" s="34">
        <f t="shared" si="12"/>
        <v>0</v>
      </c>
      <c r="AB10" s="23"/>
      <c r="AC10" s="34">
        <f t="shared" si="13"/>
        <v>0</v>
      </c>
      <c r="AD10" s="23"/>
      <c r="AE10" s="37">
        <f t="shared" si="14"/>
        <v>0</v>
      </c>
      <c r="AF10" s="15">
        <f t="shared" si="15"/>
        <v>0</v>
      </c>
      <c r="AG10" s="16">
        <f t="shared" si="16"/>
        <v>5</v>
      </c>
      <c r="AH10" s="17">
        <f>IF(AF10=0,PARTICIPANTS!$B$67,RANK(AF10,$AF$3:$AF$41,0))</f>
        <v>39</v>
      </c>
    </row>
    <row r="11" spans="1:34">
      <c r="A11" s="16" t="str">
        <f>IF(PARTICIPANTS!B16=0," ",PARTICIPANTS!A16)</f>
        <v>DELIGNY Christophe</v>
      </c>
      <c r="B11" s="25">
        <v>0</v>
      </c>
      <c r="C11" s="34">
        <f t="shared" ref="C11" si="19">IF(B11=0,0,B11+20)</f>
        <v>0</v>
      </c>
      <c r="D11" s="26"/>
      <c r="E11" s="34">
        <f t="shared" ref="E11" si="20">IF(D11=0,0,D11+20)</f>
        <v>0</v>
      </c>
      <c r="F11" s="23"/>
      <c r="G11" s="34">
        <f t="shared" ref="G11" si="21">IF(F11=0,0,F11+20)</f>
        <v>0</v>
      </c>
      <c r="H11" s="23"/>
      <c r="I11" s="34">
        <f t="shared" ref="I11" si="22">IF(H11=0,0,H11+20)</f>
        <v>0</v>
      </c>
      <c r="J11" s="23"/>
      <c r="K11" s="34">
        <f t="shared" ref="K11" si="23">IF(J11=0,0,J11+20)</f>
        <v>0</v>
      </c>
      <c r="L11" s="23"/>
      <c r="M11" s="34">
        <f t="shared" ref="M11" si="24">IF(L11=0,0,L11+20)</f>
        <v>0</v>
      </c>
      <c r="N11" s="23"/>
      <c r="O11" s="34">
        <f t="shared" ref="O11" si="25">IF(N11=0,0,N11+20)</f>
        <v>0</v>
      </c>
      <c r="P11" s="23"/>
      <c r="Q11" s="34">
        <f t="shared" ref="Q11" si="26">IF(P11=0,0,P11+20)</f>
        <v>0</v>
      </c>
      <c r="R11" s="23"/>
      <c r="S11" s="34">
        <f t="shared" ref="S11" si="27">IF(R11=0,0,R11+20)</f>
        <v>0</v>
      </c>
      <c r="T11" s="23"/>
      <c r="U11" s="34">
        <f t="shared" ref="U11" si="28">IF(T11=0,0,T11+20)</f>
        <v>0</v>
      </c>
      <c r="V11" s="23"/>
      <c r="W11" s="34">
        <f t="shared" ref="W11" si="29">IF(V11=0,0,V11+20)</f>
        <v>0</v>
      </c>
      <c r="X11" s="23"/>
      <c r="Y11" s="34">
        <f t="shared" ref="Y11" si="30">IF(X11=0,0,X11+20)</f>
        <v>0</v>
      </c>
      <c r="Z11" s="23"/>
      <c r="AA11" s="34">
        <f t="shared" ref="AA11" si="31">IF(Z11=0,0,Z11+20)</f>
        <v>0</v>
      </c>
      <c r="AB11" s="23"/>
      <c r="AC11" s="34">
        <f t="shared" ref="AC11" si="32">IF(AB11=0,0,AB11+20)</f>
        <v>0</v>
      </c>
      <c r="AD11" s="23"/>
      <c r="AE11" s="37">
        <f t="shared" ref="AE11" si="33">IF(AD11=0,0,AD11+20)</f>
        <v>0</v>
      </c>
      <c r="AF11" s="15">
        <f t="shared" si="15"/>
        <v>0</v>
      </c>
      <c r="AG11" s="16">
        <f t="shared" si="16"/>
        <v>5</v>
      </c>
      <c r="AH11" s="17">
        <f>IF(AF11=0,PARTICIPANTS!$B$67,RANK(AF11,$AF$3:$AF$41,0))</f>
        <v>39</v>
      </c>
    </row>
    <row r="12" spans="1:34">
      <c r="A12" s="16" t="str">
        <f>IF(PARTICIPANTS!B17=0," ",PARTICIPANTS!A17)</f>
        <v>DEPRIT Cédric</v>
      </c>
      <c r="B12" s="25">
        <v>0</v>
      </c>
      <c r="C12" s="34">
        <f t="shared" ref="C12:C15" si="34">IF(B12=0,0,B12+20)</f>
        <v>0</v>
      </c>
      <c r="D12" s="26"/>
      <c r="E12" s="34">
        <f t="shared" ref="E12:E15" si="35">IF(D12=0,0,D12+20)</f>
        <v>0</v>
      </c>
      <c r="F12" s="23"/>
      <c r="G12" s="34">
        <f t="shared" ref="G12:G15" si="36">IF(F12=0,0,F12+20)</f>
        <v>0</v>
      </c>
      <c r="H12" s="23"/>
      <c r="I12" s="34">
        <f t="shared" ref="I12:I15" si="37">IF(H12=0,0,H12+20)</f>
        <v>0</v>
      </c>
      <c r="J12" s="23"/>
      <c r="K12" s="34">
        <f t="shared" ref="K12:K15" si="38">IF(J12=0,0,J12+20)</f>
        <v>0</v>
      </c>
      <c r="L12" s="23"/>
      <c r="M12" s="34">
        <f t="shared" ref="M12:M15" si="39">IF(L12=0,0,L12+20)</f>
        <v>0</v>
      </c>
      <c r="N12" s="23"/>
      <c r="O12" s="34">
        <f t="shared" ref="O12:O15" si="40">IF(N12=0,0,N12+20)</f>
        <v>0</v>
      </c>
      <c r="P12" s="23"/>
      <c r="Q12" s="34">
        <f t="shared" ref="Q12:Q15" si="41">IF(P12=0,0,P12+20)</f>
        <v>0</v>
      </c>
      <c r="R12" s="23"/>
      <c r="S12" s="34">
        <f t="shared" ref="S12:S15" si="42">IF(R12=0,0,R12+20)</f>
        <v>0</v>
      </c>
      <c r="T12" s="23"/>
      <c r="U12" s="34">
        <f t="shared" ref="U12:U15" si="43">IF(T12=0,0,T12+20)</f>
        <v>0</v>
      </c>
      <c r="V12" s="23"/>
      <c r="W12" s="34">
        <f t="shared" ref="W12:W15" si="44">IF(V12=0,0,V12+20)</f>
        <v>0</v>
      </c>
      <c r="X12" s="23"/>
      <c r="Y12" s="34">
        <f t="shared" ref="Y12:Y15" si="45">IF(X12=0,0,X12+20)</f>
        <v>0</v>
      </c>
      <c r="Z12" s="23"/>
      <c r="AA12" s="34">
        <f t="shared" ref="AA12:AA15" si="46">IF(Z12=0,0,Z12+20)</f>
        <v>0</v>
      </c>
      <c r="AB12" s="23"/>
      <c r="AC12" s="34">
        <f t="shared" ref="AC12:AC15" si="47">IF(AB12=0,0,AB12+20)</f>
        <v>0</v>
      </c>
      <c r="AD12" s="23"/>
      <c r="AE12" s="37">
        <f t="shared" ref="AE12:AE15" si="48">IF(AD12=0,0,AD12+20)</f>
        <v>0</v>
      </c>
      <c r="AF12" s="15">
        <f t="shared" si="15"/>
        <v>0</v>
      </c>
      <c r="AG12" s="16">
        <f t="shared" si="16"/>
        <v>5</v>
      </c>
      <c r="AH12" s="17">
        <f>IF(AF12=0,PARTICIPANTS!$B$67,RANK(AF12,$AF$3:$AF$41,0))</f>
        <v>39</v>
      </c>
    </row>
    <row r="13" spans="1:34">
      <c r="A13" s="16" t="str">
        <f>IF(PARTICIPANTS!B18=0," ",PARTICIPANTS!A18)</f>
        <v>DESCAMPS Carl</v>
      </c>
      <c r="B13" s="25">
        <v>0</v>
      </c>
      <c r="C13" s="34">
        <f t="shared" si="34"/>
        <v>0</v>
      </c>
      <c r="D13" s="26"/>
      <c r="E13" s="34">
        <f t="shared" si="35"/>
        <v>0</v>
      </c>
      <c r="F13" s="23"/>
      <c r="G13" s="34">
        <f t="shared" si="36"/>
        <v>0</v>
      </c>
      <c r="H13" s="23"/>
      <c r="I13" s="34">
        <f t="shared" si="37"/>
        <v>0</v>
      </c>
      <c r="J13" s="23"/>
      <c r="K13" s="34">
        <f t="shared" si="38"/>
        <v>0</v>
      </c>
      <c r="L13" s="23"/>
      <c r="M13" s="34">
        <f t="shared" si="39"/>
        <v>0</v>
      </c>
      <c r="N13" s="23"/>
      <c r="O13" s="34">
        <f t="shared" si="40"/>
        <v>0</v>
      </c>
      <c r="P13" s="23"/>
      <c r="Q13" s="34">
        <f t="shared" si="41"/>
        <v>0</v>
      </c>
      <c r="R13" s="23"/>
      <c r="S13" s="34">
        <f t="shared" si="42"/>
        <v>0</v>
      </c>
      <c r="T13" s="23"/>
      <c r="U13" s="34">
        <f t="shared" si="43"/>
        <v>0</v>
      </c>
      <c r="V13" s="23"/>
      <c r="W13" s="34">
        <f t="shared" si="44"/>
        <v>0</v>
      </c>
      <c r="X13" s="23"/>
      <c r="Y13" s="34">
        <f t="shared" si="45"/>
        <v>0</v>
      </c>
      <c r="Z13" s="23"/>
      <c r="AA13" s="34">
        <f t="shared" si="46"/>
        <v>0</v>
      </c>
      <c r="AB13" s="23"/>
      <c r="AC13" s="34">
        <f t="shared" si="47"/>
        <v>0</v>
      </c>
      <c r="AD13" s="23"/>
      <c r="AE13" s="37">
        <f t="shared" si="48"/>
        <v>0</v>
      </c>
      <c r="AF13" s="15">
        <f t="shared" si="15"/>
        <v>0</v>
      </c>
      <c r="AG13" s="16">
        <f t="shared" si="16"/>
        <v>5</v>
      </c>
      <c r="AH13" s="17">
        <f>IF(AF13=0,PARTICIPANTS!$B$67,RANK(AF13,$AF$3:$AF$41,0))</f>
        <v>39</v>
      </c>
    </row>
    <row r="14" spans="1:34">
      <c r="A14" s="16" t="str">
        <f>IF(PARTICIPANTS!B19=0," ",PARTICIPANTS!A19)</f>
        <v>D'HULSTER Daniel</v>
      </c>
      <c r="B14" s="25">
        <v>0</v>
      </c>
      <c r="C14" s="34">
        <f t="shared" si="34"/>
        <v>0</v>
      </c>
      <c r="D14" s="26"/>
      <c r="E14" s="34">
        <f t="shared" si="35"/>
        <v>0</v>
      </c>
      <c r="F14" s="23"/>
      <c r="G14" s="34">
        <f t="shared" si="36"/>
        <v>0</v>
      </c>
      <c r="H14" s="23"/>
      <c r="I14" s="34">
        <f t="shared" si="37"/>
        <v>0</v>
      </c>
      <c r="J14" s="23"/>
      <c r="K14" s="34">
        <f t="shared" si="38"/>
        <v>0</v>
      </c>
      <c r="L14" s="23"/>
      <c r="M14" s="34">
        <f t="shared" si="39"/>
        <v>0</v>
      </c>
      <c r="N14" s="23"/>
      <c r="O14" s="34">
        <f t="shared" si="40"/>
        <v>0</v>
      </c>
      <c r="P14" s="23"/>
      <c r="Q14" s="34">
        <f t="shared" si="41"/>
        <v>0</v>
      </c>
      <c r="R14" s="23"/>
      <c r="S14" s="34">
        <f t="shared" si="42"/>
        <v>0</v>
      </c>
      <c r="T14" s="23"/>
      <c r="U14" s="34">
        <f t="shared" si="43"/>
        <v>0</v>
      </c>
      <c r="V14" s="23"/>
      <c r="W14" s="34">
        <f t="shared" si="44"/>
        <v>0</v>
      </c>
      <c r="X14" s="23"/>
      <c r="Y14" s="34">
        <f t="shared" si="45"/>
        <v>0</v>
      </c>
      <c r="Z14" s="23"/>
      <c r="AA14" s="34">
        <f t="shared" si="46"/>
        <v>0</v>
      </c>
      <c r="AB14" s="23"/>
      <c r="AC14" s="34">
        <f t="shared" si="47"/>
        <v>0</v>
      </c>
      <c r="AD14" s="23"/>
      <c r="AE14" s="37">
        <f t="shared" si="48"/>
        <v>0</v>
      </c>
      <c r="AF14" s="15">
        <f t="shared" si="15"/>
        <v>0</v>
      </c>
      <c r="AG14" s="16">
        <f t="shared" si="16"/>
        <v>5</v>
      </c>
      <c r="AH14" s="17">
        <f>IF(AF14=0,PARTICIPANTS!$B$67,RANK(AF14,$AF$3:$AF$41,0))</f>
        <v>39</v>
      </c>
    </row>
    <row r="15" spans="1:34">
      <c r="A15" s="16" t="str">
        <f>IF(PARTICIPANTS!B20=0," ",PARTICIPANTS!A20)</f>
        <v>DUHANT Jean</v>
      </c>
      <c r="B15" s="25">
        <v>0</v>
      </c>
      <c r="C15" s="34">
        <f t="shared" si="34"/>
        <v>0</v>
      </c>
      <c r="D15" s="26"/>
      <c r="E15" s="34">
        <f t="shared" si="35"/>
        <v>0</v>
      </c>
      <c r="F15" s="23"/>
      <c r="G15" s="34">
        <f t="shared" si="36"/>
        <v>0</v>
      </c>
      <c r="H15" s="23"/>
      <c r="I15" s="34">
        <f t="shared" si="37"/>
        <v>0</v>
      </c>
      <c r="J15" s="23"/>
      <c r="K15" s="34">
        <f t="shared" si="38"/>
        <v>0</v>
      </c>
      <c r="L15" s="23"/>
      <c r="M15" s="34">
        <f t="shared" si="39"/>
        <v>0</v>
      </c>
      <c r="N15" s="23"/>
      <c r="O15" s="34">
        <f t="shared" si="40"/>
        <v>0</v>
      </c>
      <c r="P15" s="23"/>
      <c r="Q15" s="34">
        <f t="shared" si="41"/>
        <v>0</v>
      </c>
      <c r="R15" s="23"/>
      <c r="S15" s="34">
        <f t="shared" si="42"/>
        <v>0</v>
      </c>
      <c r="T15" s="23"/>
      <c r="U15" s="34">
        <f t="shared" si="43"/>
        <v>0</v>
      </c>
      <c r="V15" s="23"/>
      <c r="W15" s="34">
        <f t="shared" si="44"/>
        <v>0</v>
      </c>
      <c r="X15" s="23"/>
      <c r="Y15" s="34">
        <f t="shared" si="45"/>
        <v>0</v>
      </c>
      <c r="Z15" s="23"/>
      <c r="AA15" s="34">
        <f t="shared" si="46"/>
        <v>0</v>
      </c>
      <c r="AB15" s="23"/>
      <c r="AC15" s="34">
        <f t="shared" si="47"/>
        <v>0</v>
      </c>
      <c r="AD15" s="23"/>
      <c r="AE15" s="37">
        <f t="shared" si="48"/>
        <v>0</v>
      </c>
      <c r="AF15" s="15">
        <f t="shared" si="15"/>
        <v>0</v>
      </c>
      <c r="AG15" s="16">
        <f t="shared" si="16"/>
        <v>5</v>
      </c>
      <c r="AH15" s="17">
        <f>IF(AF15=0,PARTICIPANTS!$B$67,RANK(AF15,$AF$3:$AF$41,0))</f>
        <v>39</v>
      </c>
    </row>
    <row r="16" spans="1:34">
      <c r="A16" s="16" t="str">
        <f>IF(PARTICIPANTS!B22=0," ",PARTICIPANTS!A22)</f>
        <v>FRANCQ Patrice</v>
      </c>
      <c r="B16" s="25">
        <v>0</v>
      </c>
      <c r="C16" s="34">
        <f t="shared" ref="C16:C20" si="49">IF(B16=0,0,B16+20)</f>
        <v>0</v>
      </c>
      <c r="D16" s="26"/>
      <c r="E16" s="34">
        <f t="shared" ref="E16:E20" si="50">IF(D16=0,0,D16+20)</f>
        <v>0</v>
      </c>
      <c r="F16" s="23"/>
      <c r="G16" s="34">
        <f t="shared" ref="G16:G20" si="51">IF(F16=0,0,F16+20)</f>
        <v>0</v>
      </c>
      <c r="H16" s="23"/>
      <c r="I16" s="34">
        <f t="shared" ref="I16:I20" si="52">IF(H16=0,0,H16+20)</f>
        <v>0</v>
      </c>
      <c r="J16" s="23"/>
      <c r="K16" s="34">
        <f t="shared" ref="K16:K20" si="53">IF(J16=0,0,J16+20)</f>
        <v>0</v>
      </c>
      <c r="L16" s="23"/>
      <c r="M16" s="34">
        <f t="shared" ref="M16:M20" si="54">IF(L16=0,0,L16+20)</f>
        <v>0</v>
      </c>
      <c r="N16" s="23"/>
      <c r="O16" s="34">
        <f t="shared" ref="O16:O20" si="55">IF(N16=0,0,N16+20)</f>
        <v>0</v>
      </c>
      <c r="P16" s="23"/>
      <c r="Q16" s="34">
        <f t="shared" ref="Q16:Q20" si="56">IF(P16=0,0,P16+20)</f>
        <v>0</v>
      </c>
      <c r="R16" s="23"/>
      <c r="S16" s="34">
        <f t="shared" ref="S16:S20" si="57">IF(R16=0,0,R16+20)</f>
        <v>0</v>
      </c>
      <c r="T16" s="23"/>
      <c r="U16" s="34">
        <f t="shared" ref="U16:U20" si="58">IF(T16=0,0,T16+20)</f>
        <v>0</v>
      </c>
      <c r="V16" s="23"/>
      <c r="W16" s="34">
        <f t="shared" ref="W16:W20" si="59">IF(V16=0,0,V16+20)</f>
        <v>0</v>
      </c>
      <c r="X16" s="23"/>
      <c r="Y16" s="34">
        <f t="shared" ref="Y16:Y20" si="60">IF(X16=0,0,X16+20)</f>
        <v>0</v>
      </c>
      <c r="Z16" s="23"/>
      <c r="AA16" s="34">
        <f t="shared" ref="AA16:AA20" si="61">IF(Z16=0,0,Z16+20)</f>
        <v>0</v>
      </c>
      <c r="AB16" s="23"/>
      <c r="AC16" s="34">
        <f t="shared" ref="AC16:AC20" si="62">IF(AB16=0,0,AB16+20)</f>
        <v>0</v>
      </c>
      <c r="AD16" s="23"/>
      <c r="AE16" s="37">
        <f t="shared" ref="AE16:AE20" si="63">IF(AD16=0,0,AD16+20)</f>
        <v>0</v>
      </c>
      <c r="AF16" s="15">
        <f t="shared" ref="AF16:AF20" si="64">SUM(C16+E16+G16+I16+K16+M16+O16+Q16+S16+U16+W16+Y16+AA16+AC16+AE16)</f>
        <v>0</v>
      </c>
      <c r="AG16" s="16">
        <f t="shared" si="16"/>
        <v>5</v>
      </c>
      <c r="AH16" s="17">
        <f>IF(AF16=0,PARTICIPANTS!$B$67,RANK(AF16,$AF$3:$AF$41,0))</f>
        <v>39</v>
      </c>
    </row>
    <row r="17" spans="1:34">
      <c r="A17" s="16" t="str">
        <f>IF(PARTICIPANTS!B23=0," ",PARTICIPANTS!A23)</f>
        <v>GEORGES Florent</v>
      </c>
      <c r="B17" s="25">
        <v>55</v>
      </c>
      <c r="C17" s="34">
        <f t="shared" si="49"/>
        <v>75</v>
      </c>
      <c r="D17" s="26"/>
      <c r="E17" s="34">
        <f t="shared" si="50"/>
        <v>0</v>
      </c>
      <c r="F17" s="23"/>
      <c r="G17" s="34">
        <f t="shared" si="51"/>
        <v>0</v>
      </c>
      <c r="H17" s="23"/>
      <c r="I17" s="34">
        <f t="shared" si="52"/>
        <v>0</v>
      </c>
      <c r="J17" s="23"/>
      <c r="K17" s="34">
        <f t="shared" si="53"/>
        <v>0</v>
      </c>
      <c r="L17" s="23"/>
      <c r="M17" s="34">
        <f t="shared" si="54"/>
        <v>0</v>
      </c>
      <c r="N17" s="23"/>
      <c r="O17" s="34">
        <f t="shared" si="55"/>
        <v>0</v>
      </c>
      <c r="P17" s="23"/>
      <c r="Q17" s="34">
        <f t="shared" si="56"/>
        <v>0</v>
      </c>
      <c r="R17" s="23"/>
      <c r="S17" s="34">
        <f t="shared" si="57"/>
        <v>0</v>
      </c>
      <c r="T17" s="23"/>
      <c r="U17" s="34">
        <f t="shared" si="58"/>
        <v>0</v>
      </c>
      <c r="V17" s="23"/>
      <c r="W17" s="34">
        <f t="shared" si="59"/>
        <v>0</v>
      </c>
      <c r="X17" s="23"/>
      <c r="Y17" s="34">
        <f t="shared" si="60"/>
        <v>0</v>
      </c>
      <c r="Z17" s="23"/>
      <c r="AA17" s="34">
        <f t="shared" si="61"/>
        <v>0</v>
      </c>
      <c r="AB17" s="23"/>
      <c r="AC17" s="34">
        <f t="shared" si="62"/>
        <v>0</v>
      </c>
      <c r="AD17" s="23"/>
      <c r="AE17" s="37">
        <f t="shared" si="63"/>
        <v>0</v>
      </c>
      <c r="AF17" s="15">
        <f t="shared" si="64"/>
        <v>75</v>
      </c>
      <c r="AG17" s="16">
        <f t="shared" si="16"/>
        <v>1</v>
      </c>
      <c r="AH17" s="17">
        <f>IF(AF17=0,PARTICIPANTS!$B$67,RANK(AF17,$AF$3:$AF$41,0))</f>
        <v>1</v>
      </c>
    </row>
    <row r="18" spans="1:34">
      <c r="A18" s="16" t="str">
        <f>IF(PARTICIPANTS!B25=0," ",PARTICIPANTS!A25)</f>
        <v>GODEFROID Ludovic</v>
      </c>
      <c r="B18" s="25">
        <v>0</v>
      </c>
      <c r="C18" s="34">
        <f t="shared" si="49"/>
        <v>0</v>
      </c>
      <c r="D18" s="26"/>
      <c r="E18" s="34">
        <f t="shared" si="50"/>
        <v>0</v>
      </c>
      <c r="F18" s="23"/>
      <c r="G18" s="34">
        <f t="shared" si="51"/>
        <v>0</v>
      </c>
      <c r="H18" s="23"/>
      <c r="I18" s="34">
        <f t="shared" si="52"/>
        <v>0</v>
      </c>
      <c r="J18" s="23"/>
      <c r="K18" s="34">
        <f t="shared" si="53"/>
        <v>0</v>
      </c>
      <c r="L18" s="23"/>
      <c r="M18" s="34">
        <f t="shared" si="54"/>
        <v>0</v>
      </c>
      <c r="N18" s="23"/>
      <c r="O18" s="34">
        <f t="shared" si="55"/>
        <v>0</v>
      </c>
      <c r="P18" s="23"/>
      <c r="Q18" s="34">
        <f t="shared" si="56"/>
        <v>0</v>
      </c>
      <c r="R18" s="23"/>
      <c r="S18" s="34">
        <f t="shared" si="57"/>
        <v>0</v>
      </c>
      <c r="T18" s="23"/>
      <c r="U18" s="34">
        <f t="shared" si="58"/>
        <v>0</v>
      </c>
      <c r="V18" s="23"/>
      <c r="W18" s="34">
        <f t="shared" si="59"/>
        <v>0</v>
      </c>
      <c r="X18" s="23"/>
      <c r="Y18" s="34">
        <f t="shared" si="60"/>
        <v>0</v>
      </c>
      <c r="Z18" s="23"/>
      <c r="AA18" s="34">
        <f t="shared" si="61"/>
        <v>0</v>
      </c>
      <c r="AB18" s="23"/>
      <c r="AC18" s="34">
        <f t="shared" si="62"/>
        <v>0</v>
      </c>
      <c r="AD18" s="23"/>
      <c r="AE18" s="37">
        <f t="shared" si="63"/>
        <v>0</v>
      </c>
      <c r="AF18" s="15">
        <f t="shared" si="64"/>
        <v>0</v>
      </c>
      <c r="AG18" s="16">
        <f t="shared" si="16"/>
        <v>5</v>
      </c>
      <c r="AH18" s="17">
        <f>IF(AF18=0,PARTICIPANTS!$B$67,RANK(AF18,$AF$3:$AF$41,0))</f>
        <v>39</v>
      </c>
    </row>
    <row r="19" spans="1:34">
      <c r="A19" s="16" t="str">
        <f>IF(PARTICIPANTS!B27=0," ",PARTICIPANTS!A27)</f>
        <v>HIMSCHOOT Geert</v>
      </c>
      <c r="B19" s="25">
        <v>0</v>
      </c>
      <c r="C19" s="34">
        <f t="shared" si="49"/>
        <v>0</v>
      </c>
      <c r="D19" s="26"/>
      <c r="E19" s="34">
        <f t="shared" si="50"/>
        <v>0</v>
      </c>
      <c r="F19" s="23"/>
      <c r="G19" s="34">
        <f t="shared" si="51"/>
        <v>0</v>
      </c>
      <c r="H19" s="23"/>
      <c r="I19" s="34">
        <f t="shared" si="52"/>
        <v>0</v>
      </c>
      <c r="J19" s="23"/>
      <c r="K19" s="34">
        <f t="shared" si="53"/>
        <v>0</v>
      </c>
      <c r="L19" s="23"/>
      <c r="M19" s="34">
        <f t="shared" si="54"/>
        <v>0</v>
      </c>
      <c r="N19" s="23"/>
      <c r="O19" s="34">
        <f t="shared" si="55"/>
        <v>0</v>
      </c>
      <c r="P19" s="23"/>
      <c r="Q19" s="34">
        <f t="shared" si="56"/>
        <v>0</v>
      </c>
      <c r="R19" s="23"/>
      <c r="S19" s="34">
        <f t="shared" si="57"/>
        <v>0</v>
      </c>
      <c r="T19" s="23"/>
      <c r="U19" s="34">
        <f t="shared" si="58"/>
        <v>0</v>
      </c>
      <c r="V19" s="23"/>
      <c r="W19" s="34">
        <f t="shared" si="59"/>
        <v>0</v>
      </c>
      <c r="X19" s="23"/>
      <c r="Y19" s="34">
        <f t="shared" si="60"/>
        <v>0</v>
      </c>
      <c r="Z19" s="23"/>
      <c r="AA19" s="34">
        <f t="shared" si="61"/>
        <v>0</v>
      </c>
      <c r="AB19" s="23"/>
      <c r="AC19" s="34">
        <f t="shared" si="62"/>
        <v>0</v>
      </c>
      <c r="AD19" s="23"/>
      <c r="AE19" s="37">
        <f t="shared" si="63"/>
        <v>0</v>
      </c>
      <c r="AF19" s="15">
        <f t="shared" si="64"/>
        <v>0</v>
      </c>
      <c r="AG19" s="16">
        <f t="shared" si="16"/>
        <v>5</v>
      </c>
      <c r="AH19" s="17">
        <f>IF(AF19=0,PARTICIPANTS!$B$67,RANK(AF19,$AF$3:$AF$41,0))</f>
        <v>39</v>
      </c>
    </row>
    <row r="20" spans="1:34">
      <c r="A20" s="16" t="str">
        <f>IF(PARTICIPANTS!B28=0," ",PARTICIPANTS!A28)</f>
        <v>HOUGARDY Daniel</v>
      </c>
      <c r="B20" s="25">
        <v>0</v>
      </c>
      <c r="C20" s="34">
        <f t="shared" si="49"/>
        <v>0</v>
      </c>
      <c r="D20" s="26"/>
      <c r="E20" s="34">
        <f t="shared" si="50"/>
        <v>0</v>
      </c>
      <c r="F20" s="23"/>
      <c r="G20" s="34">
        <f t="shared" si="51"/>
        <v>0</v>
      </c>
      <c r="H20" s="23"/>
      <c r="I20" s="34">
        <f t="shared" si="52"/>
        <v>0</v>
      </c>
      <c r="J20" s="23"/>
      <c r="K20" s="34">
        <f t="shared" si="53"/>
        <v>0</v>
      </c>
      <c r="L20" s="23"/>
      <c r="M20" s="34">
        <f t="shared" si="54"/>
        <v>0</v>
      </c>
      <c r="N20" s="23"/>
      <c r="O20" s="34">
        <f t="shared" si="55"/>
        <v>0</v>
      </c>
      <c r="P20" s="23"/>
      <c r="Q20" s="34">
        <f t="shared" si="56"/>
        <v>0</v>
      </c>
      <c r="R20" s="23"/>
      <c r="S20" s="34">
        <f t="shared" si="57"/>
        <v>0</v>
      </c>
      <c r="T20" s="23"/>
      <c r="U20" s="34">
        <f t="shared" si="58"/>
        <v>0</v>
      </c>
      <c r="V20" s="23"/>
      <c r="W20" s="34">
        <f t="shared" si="59"/>
        <v>0</v>
      </c>
      <c r="X20" s="23"/>
      <c r="Y20" s="34">
        <f t="shared" si="60"/>
        <v>0</v>
      </c>
      <c r="Z20" s="23"/>
      <c r="AA20" s="34">
        <f t="shared" si="61"/>
        <v>0</v>
      </c>
      <c r="AB20" s="23"/>
      <c r="AC20" s="34">
        <f t="shared" si="62"/>
        <v>0</v>
      </c>
      <c r="AD20" s="23"/>
      <c r="AE20" s="37">
        <f t="shared" si="63"/>
        <v>0</v>
      </c>
      <c r="AF20" s="15">
        <f t="shared" si="64"/>
        <v>0</v>
      </c>
      <c r="AG20" s="16">
        <f t="shared" si="16"/>
        <v>5</v>
      </c>
      <c r="AH20" s="17">
        <f>IF(AF20=0,PARTICIPANTS!$B$67,RANK(AF20,$AF$3:$AF$41,0))</f>
        <v>39</v>
      </c>
    </row>
    <row r="21" spans="1:34">
      <c r="A21" s="16" t="str">
        <f>IF(PARTICIPANTS!B29=0," ",PARTICIPANTS!A29)</f>
        <v>JACQUET Pascale</v>
      </c>
      <c r="B21" s="25">
        <v>0</v>
      </c>
      <c r="C21" s="34">
        <f t="shared" ref="C21:C27" si="65">IF(B21=0,0,B21+20)</f>
        <v>0</v>
      </c>
      <c r="D21" s="26"/>
      <c r="E21" s="34">
        <f t="shared" ref="E21:E27" si="66">IF(D21=0,0,D21+20)</f>
        <v>0</v>
      </c>
      <c r="F21" s="23"/>
      <c r="G21" s="34">
        <f t="shared" ref="G21:G27" si="67">IF(F21=0,0,F21+20)</f>
        <v>0</v>
      </c>
      <c r="H21" s="23"/>
      <c r="I21" s="34">
        <f t="shared" ref="I21:I27" si="68">IF(H21=0,0,H21+20)</f>
        <v>0</v>
      </c>
      <c r="J21" s="23"/>
      <c r="K21" s="34">
        <f t="shared" ref="K21:K27" si="69">IF(J21=0,0,J21+20)</f>
        <v>0</v>
      </c>
      <c r="L21" s="23"/>
      <c r="M21" s="34">
        <f t="shared" ref="M21:M27" si="70">IF(L21=0,0,L21+20)</f>
        <v>0</v>
      </c>
      <c r="N21" s="23"/>
      <c r="O21" s="34">
        <f t="shared" ref="O21:O27" si="71">IF(N21=0,0,N21+20)</f>
        <v>0</v>
      </c>
      <c r="P21" s="23"/>
      <c r="Q21" s="34">
        <f t="shared" ref="Q21:Q27" si="72">IF(P21=0,0,P21+20)</f>
        <v>0</v>
      </c>
      <c r="R21" s="23"/>
      <c r="S21" s="34">
        <f t="shared" ref="S21:S27" si="73">IF(R21=0,0,R21+20)</f>
        <v>0</v>
      </c>
      <c r="T21" s="23"/>
      <c r="U21" s="34">
        <f t="shared" ref="U21:U27" si="74">IF(T21=0,0,T21+20)</f>
        <v>0</v>
      </c>
      <c r="V21" s="23"/>
      <c r="W21" s="34">
        <f t="shared" ref="W21:W27" si="75">IF(V21=0,0,V21+20)</f>
        <v>0</v>
      </c>
      <c r="X21" s="23"/>
      <c r="Y21" s="34">
        <f t="shared" ref="Y21:Y27" si="76">IF(X21=0,0,X21+20)</f>
        <v>0</v>
      </c>
      <c r="Z21" s="23"/>
      <c r="AA21" s="34">
        <f t="shared" ref="AA21:AA27" si="77">IF(Z21=0,0,Z21+20)</f>
        <v>0</v>
      </c>
      <c r="AB21" s="23"/>
      <c r="AC21" s="34">
        <f t="shared" ref="AC21:AC27" si="78">IF(AB21=0,0,AB21+20)</f>
        <v>0</v>
      </c>
      <c r="AD21" s="23"/>
      <c r="AE21" s="37">
        <f t="shared" ref="AE21:AE27" si="79">IF(AD21=0,0,AD21+20)</f>
        <v>0</v>
      </c>
      <c r="AF21" s="15">
        <f t="shared" ref="AF21:AF27" si="80">SUM(C21+E21+G21+I21+K21+M21+O21+Q21+S21+U21+W21+Y21+AA21+AC21+AE21)</f>
        <v>0</v>
      </c>
      <c r="AG21" s="16">
        <f t="shared" si="16"/>
        <v>5</v>
      </c>
      <c r="AH21" s="17">
        <f>IF(AF21=0,PARTICIPANTS!$B$67,RANK(AF21,$AF$3:$AF$41,0))</f>
        <v>39</v>
      </c>
    </row>
    <row r="22" spans="1:34">
      <c r="A22" s="16" t="str">
        <f>IF(PARTICIPANTS!B30=0," ",PARTICIPANTS!A30)</f>
        <v>JANSSEUNE Jean-Paul</v>
      </c>
      <c r="B22" s="25">
        <v>0</v>
      </c>
      <c r="C22" s="34">
        <f t="shared" si="65"/>
        <v>0</v>
      </c>
      <c r="D22" s="26"/>
      <c r="E22" s="34">
        <f t="shared" si="66"/>
        <v>0</v>
      </c>
      <c r="F22" s="23"/>
      <c r="G22" s="34">
        <f t="shared" si="67"/>
        <v>0</v>
      </c>
      <c r="H22" s="23"/>
      <c r="I22" s="34">
        <f t="shared" si="68"/>
        <v>0</v>
      </c>
      <c r="J22" s="23"/>
      <c r="K22" s="34">
        <f t="shared" si="69"/>
        <v>0</v>
      </c>
      <c r="L22" s="23"/>
      <c r="M22" s="34">
        <f t="shared" si="70"/>
        <v>0</v>
      </c>
      <c r="N22" s="23"/>
      <c r="O22" s="34">
        <f t="shared" si="71"/>
        <v>0</v>
      </c>
      <c r="P22" s="23"/>
      <c r="Q22" s="34">
        <f t="shared" si="72"/>
        <v>0</v>
      </c>
      <c r="R22" s="23"/>
      <c r="S22" s="34">
        <f t="shared" si="73"/>
        <v>0</v>
      </c>
      <c r="T22" s="23"/>
      <c r="U22" s="34">
        <f t="shared" si="74"/>
        <v>0</v>
      </c>
      <c r="V22" s="23"/>
      <c r="W22" s="34">
        <f t="shared" si="75"/>
        <v>0</v>
      </c>
      <c r="X22" s="23"/>
      <c r="Y22" s="34">
        <f t="shared" si="76"/>
        <v>0</v>
      </c>
      <c r="Z22" s="23"/>
      <c r="AA22" s="34">
        <f t="shared" si="77"/>
        <v>0</v>
      </c>
      <c r="AB22" s="23"/>
      <c r="AC22" s="34">
        <f t="shared" si="78"/>
        <v>0</v>
      </c>
      <c r="AD22" s="23"/>
      <c r="AE22" s="37">
        <f t="shared" si="79"/>
        <v>0</v>
      </c>
      <c r="AF22" s="15">
        <f t="shared" si="80"/>
        <v>0</v>
      </c>
      <c r="AG22" s="16">
        <f t="shared" si="16"/>
        <v>5</v>
      </c>
      <c r="AH22" s="17">
        <f>IF(AF22=0,PARTICIPANTS!$B$67,RANK(AF22,$AF$3:$AF$41,0))</f>
        <v>39</v>
      </c>
    </row>
    <row r="23" spans="1:34">
      <c r="A23" s="16" t="str">
        <f>IF(PARTICIPANTS!B31=0," ",PARTICIPANTS!A31)</f>
        <v>KAES Alain</v>
      </c>
      <c r="B23" s="25">
        <v>0</v>
      </c>
      <c r="C23" s="34">
        <f t="shared" si="65"/>
        <v>0</v>
      </c>
      <c r="D23" s="26"/>
      <c r="E23" s="34">
        <f t="shared" si="66"/>
        <v>0</v>
      </c>
      <c r="F23" s="23"/>
      <c r="G23" s="34">
        <f t="shared" si="67"/>
        <v>0</v>
      </c>
      <c r="H23" s="23"/>
      <c r="I23" s="34">
        <f t="shared" si="68"/>
        <v>0</v>
      </c>
      <c r="J23" s="23"/>
      <c r="K23" s="34">
        <f t="shared" si="69"/>
        <v>0</v>
      </c>
      <c r="L23" s="23"/>
      <c r="M23" s="34">
        <f t="shared" si="70"/>
        <v>0</v>
      </c>
      <c r="N23" s="23"/>
      <c r="O23" s="34">
        <f t="shared" si="71"/>
        <v>0</v>
      </c>
      <c r="P23" s="23"/>
      <c r="Q23" s="34">
        <f t="shared" si="72"/>
        <v>0</v>
      </c>
      <c r="R23" s="23"/>
      <c r="S23" s="34">
        <f t="shared" si="73"/>
        <v>0</v>
      </c>
      <c r="T23" s="23"/>
      <c r="U23" s="34">
        <f t="shared" si="74"/>
        <v>0</v>
      </c>
      <c r="V23" s="23"/>
      <c r="W23" s="34">
        <f t="shared" si="75"/>
        <v>0</v>
      </c>
      <c r="X23" s="23"/>
      <c r="Y23" s="34">
        <f t="shared" si="76"/>
        <v>0</v>
      </c>
      <c r="Z23" s="23"/>
      <c r="AA23" s="34">
        <f t="shared" si="77"/>
        <v>0</v>
      </c>
      <c r="AB23" s="23"/>
      <c r="AC23" s="34">
        <f t="shared" si="78"/>
        <v>0</v>
      </c>
      <c r="AD23" s="23"/>
      <c r="AE23" s="37">
        <f t="shared" si="79"/>
        <v>0</v>
      </c>
      <c r="AF23" s="15">
        <f t="shared" si="80"/>
        <v>0</v>
      </c>
      <c r="AG23" s="16">
        <f t="shared" si="16"/>
        <v>5</v>
      </c>
      <c r="AH23" s="17">
        <f>IF(AF23=0,PARTICIPANTS!$B$67,RANK(AF23,$AF$3:$AF$41,0))</f>
        <v>39</v>
      </c>
    </row>
    <row r="24" spans="1:34">
      <c r="A24" s="16" t="str">
        <f>IF(PARTICIPANTS!B33=0," ",PARTICIPANTS!A33)</f>
        <v>LISON Marc</v>
      </c>
      <c r="B24" s="25">
        <v>0</v>
      </c>
      <c r="C24" s="34">
        <f t="shared" si="65"/>
        <v>0</v>
      </c>
      <c r="D24" s="26"/>
      <c r="E24" s="34">
        <f t="shared" si="66"/>
        <v>0</v>
      </c>
      <c r="F24" s="23"/>
      <c r="G24" s="34">
        <f t="shared" si="67"/>
        <v>0</v>
      </c>
      <c r="H24" s="23"/>
      <c r="I24" s="34">
        <f t="shared" si="68"/>
        <v>0</v>
      </c>
      <c r="J24" s="23"/>
      <c r="K24" s="34">
        <f t="shared" si="69"/>
        <v>0</v>
      </c>
      <c r="L24" s="23"/>
      <c r="M24" s="34">
        <f t="shared" si="70"/>
        <v>0</v>
      </c>
      <c r="N24" s="23"/>
      <c r="O24" s="34">
        <f t="shared" si="71"/>
        <v>0</v>
      </c>
      <c r="P24" s="23"/>
      <c r="Q24" s="34">
        <f t="shared" si="72"/>
        <v>0</v>
      </c>
      <c r="R24" s="23"/>
      <c r="S24" s="34">
        <f t="shared" si="73"/>
        <v>0</v>
      </c>
      <c r="T24" s="23"/>
      <c r="U24" s="34">
        <f t="shared" si="74"/>
        <v>0</v>
      </c>
      <c r="V24" s="23"/>
      <c r="W24" s="34">
        <f t="shared" si="75"/>
        <v>0</v>
      </c>
      <c r="X24" s="23"/>
      <c r="Y24" s="34">
        <f t="shared" si="76"/>
        <v>0</v>
      </c>
      <c r="Z24" s="23"/>
      <c r="AA24" s="34">
        <f t="shared" si="77"/>
        <v>0</v>
      </c>
      <c r="AB24" s="23"/>
      <c r="AC24" s="34">
        <f t="shared" si="78"/>
        <v>0</v>
      </c>
      <c r="AD24" s="23"/>
      <c r="AE24" s="37">
        <f t="shared" si="79"/>
        <v>0</v>
      </c>
      <c r="AF24" s="15">
        <f t="shared" si="80"/>
        <v>0</v>
      </c>
      <c r="AG24" s="16">
        <f t="shared" si="16"/>
        <v>5</v>
      </c>
      <c r="AH24" s="17">
        <f>IF(AF24=0,PARTICIPANTS!$B$67,RANK(AF24,$AF$3:$AF$41,0))</f>
        <v>39</v>
      </c>
    </row>
    <row r="25" spans="1:34">
      <c r="A25" s="16" t="str">
        <f>IF(PARTICIPANTS!B36=0," ",PARTICIPANTS!A36)</f>
        <v>MOREAU Marie-Cécile</v>
      </c>
      <c r="B25" s="25">
        <v>0</v>
      </c>
      <c r="C25" s="34">
        <f t="shared" si="65"/>
        <v>0</v>
      </c>
      <c r="D25" s="26"/>
      <c r="E25" s="34">
        <f t="shared" si="66"/>
        <v>0</v>
      </c>
      <c r="F25" s="23"/>
      <c r="G25" s="34">
        <f t="shared" si="67"/>
        <v>0</v>
      </c>
      <c r="H25" s="23"/>
      <c r="I25" s="34">
        <f t="shared" si="68"/>
        <v>0</v>
      </c>
      <c r="J25" s="23"/>
      <c r="K25" s="34">
        <f t="shared" si="69"/>
        <v>0</v>
      </c>
      <c r="L25" s="23"/>
      <c r="M25" s="34">
        <f t="shared" si="70"/>
        <v>0</v>
      </c>
      <c r="N25" s="23"/>
      <c r="O25" s="34">
        <f t="shared" si="71"/>
        <v>0</v>
      </c>
      <c r="P25" s="23"/>
      <c r="Q25" s="34">
        <f t="shared" si="72"/>
        <v>0</v>
      </c>
      <c r="R25" s="23"/>
      <c r="S25" s="34">
        <f t="shared" si="73"/>
        <v>0</v>
      </c>
      <c r="T25" s="23"/>
      <c r="U25" s="34">
        <f t="shared" si="74"/>
        <v>0</v>
      </c>
      <c r="V25" s="23"/>
      <c r="W25" s="34">
        <f t="shared" si="75"/>
        <v>0</v>
      </c>
      <c r="X25" s="23"/>
      <c r="Y25" s="34">
        <f t="shared" si="76"/>
        <v>0</v>
      </c>
      <c r="Z25" s="23"/>
      <c r="AA25" s="34">
        <f t="shared" si="77"/>
        <v>0</v>
      </c>
      <c r="AB25" s="23"/>
      <c r="AC25" s="34">
        <f t="shared" si="78"/>
        <v>0</v>
      </c>
      <c r="AD25" s="23"/>
      <c r="AE25" s="37">
        <f t="shared" si="79"/>
        <v>0</v>
      </c>
      <c r="AF25" s="15">
        <f t="shared" si="80"/>
        <v>0</v>
      </c>
      <c r="AG25" s="16">
        <f t="shared" si="16"/>
        <v>5</v>
      </c>
      <c r="AH25" s="17">
        <f>IF(AF25=0,PARTICIPANTS!$B$67,RANK(AF25,$AF$3:$AF$41,0))</f>
        <v>39</v>
      </c>
    </row>
    <row r="26" spans="1:34">
      <c r="A26" s="16" t="str">
        <f>IF(PARTICIPANTS!B37=0," ",PARTICIPANTS!A37)</f>
        <v>OST Rudy</v>
      </c>
      <c r="B26" s="25">
        <v>0</v>
      </c>
      <c r="C26" s="34">
        <f t="shared" si="65"/>
        <v>0</v>
      </c>
      <c r="D26" s="26"/>
      <c r="E26" s="34">
        <f t="shared" si="66"/>
        <v>0</v>
      </c>
      <c r="F26" s="23"/>
      <c r="G26" s="34">
        <f t="shared" si="67"/>
        <v>0</v>
      </c>
      <c r="H26" s="23"/>
      <c r="I26" s="34">
        <f t="shared" si="68"/>
        <v>0</v>
      </c>
      <c r="J26" s="23"/>
      <c r="K26" s="34">
        <f t="shared" si="69"/>
        <v>0</v>
      </c>
      <c r="L26" s="23"/>
      <c r="M26" s="34">
        <f t="shared" si="70"/>
        <v>0</v>
      </c>
      <c r="N26" s="23"/>
      <c r="O26" s="34">
        <f t="shared" si="71"/>
        <v>0</v>
      </c>
      <c r="P26" s="23"/>
      <c r="Q26" s="34">
        <f t="shared" si="72"/>
        <v>0</v>
      </c>
      <c r="R26" s="23"/>
      <c r="S26" s="34">
        <f t="shared" si="73"/>
        <v>0</v>
      </c>
      <c r="T26" s="23"/>
      <c r="U26" s="34">
        <f t="shared" si="74"/>
        <v>0</v>
      </c>
      <c r="V26" s="23"/>
      <c r="W26" s="34">
        <f t="shared" si="75"/>
        <v>0</v>
      </c>
      <c r="X26" s="23"/>
      <c r="Y26" s="34">
        <f t="shared" si="76"/>
        <v>0</v>
      </c>
      <c r="Z26" s="23"/>
      <c r="AA26" s="34">
        <f t="shared" si="77"/>
        <v>0</v>
      </c>
      <c r="AB26" s="23"/>
      <c r="AC26" s="34">
        <f t="shared" si="78"/>
        <v>0</v>
      </c>
      <c r="AD26" s="23"/>
      <c r="AE26" s="37">
        <f t="shared" si="79"/>
        <v>0</v>
      </c>
      <c r="AF26" s="15">
        <f t="shared" si="80"/>
        <v>0</v>
      </c>
      <c r="AG26" s="16">
        <f t="shared" si="16"/>
        <v>5</v>
      </c>
      <c r="AH26" s="17">
        <f>IF(AF26=0,PARTICIPANTS!$B$67,RANK(AF26,$AF$3:$AF$41,0))</f>
        <v>39</v>
      </c>
    </row>
    <row r="27" spans="1:34">
      <c r="A27" s="16" t="str">
        <f>IF(PARTICIPANTS!B41=0," ",PARTICIPANTS!A41)</f>
        <v>RAVIGNON Jean-Louis</v>
      </c>
      <c r="B27" s="25">
        <v>0</v>
      </c>
      <c r="C27" s="34">
        <f t="shared" si="65"/>
        <v>0</v>
      </c>
      <c r="D27" s="26"/>
      <c r="E27" s="34">
        <f t="shared" si="66"/>
        <v>0</v>
      </c>
      <c r="F27" s="23"/>
      <c r="G27" s="34">
        <f t="shared" si="67"/>
        <v>0</v>
      </c>
      <c r="H27" s="23"/>
      <c r="I27" s="34">
        <f t="shared" si="68"/>
        <v>0</v>
      </c>
      <c r="J27" s="23"/>
      <c r="K27" s="34">
        <f t="shared" si="69"/>
        <v>0</v>
      </c>
      <c r="L27" s="23"/>
      <c r="M27" s="34">
        <f t="shared" si="70"/>
        <v>0</v>
      </c>
      <c r="N27" s="23"/>
      <c r="O27" s="34">
        <f t="shared" si="71"/>
        <v>0</v>
      </c>
      <c r="P27" s="23"/>
      <c r="Q27" s="34">
        <f t="shared" si="72"/>
        <v>0</v>
      </c>
      <c r="R27" s="23"/>
      <c r="S27" s="34">
        <f t="shared" si="73"/>
        <v>0</v>
      </c>
      <c r="T27" s="23"/>
      <c r="U27" s="34">
        <f t="shared" si="74"/>
        <v>0</v>
      </c>
      <c r="V27" s="23"/>
      <c r="W27" s="34">
        <f t="shared" si="75"/>
        <v>0</v>
      </c>
      <c r="X27" s="23"/>
      <c r="Y27" s="34">
        <f t="shared" si="76"/>
        <v>0</v>
      </c>
      <c r="Z27" s="23"/>
      <c r="AA27" s="34">
        <f t="shared" si="77"/>
        <v>0</v>
      </c>
      <c r="AB27" s="23"/>
      <c r="AC27" s="34">
        <f t="shared" si="78"/>
        <v>0</v>
      </c>
      <c r="AD27" s="23"/>
      <c r="AE27" s="37">
        <f t="shared" si="79"/>
        <v>0</v>
      </c>
      <c r="AF27" s="15">
        <f t="shared" si="80"/>
        <v>0</v>
      </c>
      <c r="AG27" s="16">
        <f t="shared" si="16"/>
        <v>5</v>
      </c>
      <c r="AH27" s="17">
        <f>IF(AF27=0,PARTICIPANTS!$B$67,RANK(AF27,$AF$3:$AF$41,0))</f>
        <v>39</v>
      </c>
    </row>
    <row r="28" spans="1:34">
      <c r="A28" s="16" t="str">
        <f>IF(PARTICIPANTS!B42=0," ",PARTICIPANTS!A42)</f>
        <v>REMY Richard</v>
      </c>
      <c r="B28" s="25">
        <v>0</v>
      </c>
      <c r="C28" s="34">
        <f t="shared" ref="C28:C41" si="81">IF(B28=0,0,B28+20)</f>
        <v>0</v>
      </c>
      <c r="D28" s="26"/>
      <c r="E28" s="34">
        <f t="shared" ref="E28:E41" si="82">IF(D28=0,0,D28+20)</f>
        <v>0</v>
      </c>
      <c r="F28" s="23"/>
      <c r="G28" s="34">
        <f t="shared" ref="G28:G41" si="83">IF(F28=0,0,F28+20)</f>
        <v>0</v>
      </c>
      <c r="H28" s="23"/>
      <c r="I28" s="34">
        <f t="shared" ref="I28:I41" si="84">IF(H28=0,0,H28+20)</f>
        <v>0</v>
      </c>
      <c r="J28" s="23"/>
      <c r="K28" s="34">
        <f t="shared" ref="K28:K41" si="85">IF(J28=0,0,J28+20)</f>
        <v>0</v>
      </c>
      <c r="L28" s="23"/>
      <c r="M28" s="34">
        <f t="shared" ref="M28:M41" si="86">IF(L28=0,0,L28+20)</f>
        <v>0</v>
      </c>
      <c r="N28" s="23"/>
      <c r="O28" s="34">
        <f t="shared" ref="O28:O41" si="87">IF(N28=0,0,N28+20)</f>
        <v>0</v>
      </c>
      <c r="P28" s="23"/>
      <c r="Q28" s="34">
        <f t="shared" ref="Q28:Q41" si="88">IF(P28=0,0,P28+20)</f>
        <v>0</v>
      </c>
      <c r="R28" s="23"/>
      <c r="S28" s="34">
        <f t="shared" ref="S28:S41" si="89">IF(R28=0,0,R28+20)</f>
        <v>0</v>
      </c>
      <c r="T28" s="23"/>
      <c r="U28" s="34">
        <f t="shared" ref="U28:U41" si="90">IF(T28=0,0,T28+20)</f>
        <v>0</v>
      </c>
      <c r="V28" s="23"/>
      <c r="W28" s="34">
        <f t="shared" ref="W28:W41" si="91">IF(V28=0,0,V28+20)</f>
        <v>0</v>
      </c>
      <c r="X28" s="23"/>
      <c r="Y28" s="34">
        <f t="shared" ref="Y28:Y41" si="92">IF(X28=0,0,X28+20)</f>
        <v>0</v>
      </c>
      <c r="Z28" s="23"/>
      <c r="AA28" s="34">
        <f t="shared" ref="AA28:AA41" si="93">IF(Z28=0,0,Z28+20)</f>
        <v>0</v>
      </c>
      <c r="AB28" s="23"/>
      <c r="AC28" s="34">
        <f t="shared" ref="AC28:AC41" si="94">IF(AB28=0,0,AB28+20)</f>
        <v>0</v>
      </c>
      <c r="AD28" s="23"/>
      <c r="AE28" s="37">
        <f t="shared" ref="AE28:AE41" si="95">IF(AD28=0,0,AD28+20)</f>
        <v>0</v>
      </c>
      <c r="AF28" s="15">
        <f t="shared" ref="AF28:AF41" si="96">SUM(C28+E28+G28+I28+K28+M28+O28+Q28+S28+U28+W28+Y28+AA28+AC28+AE28)</f>
        <v>0</v>
      </c>
      <c r="AG28" s="16">
        <f t="shared" si="16"/>
        <v>5</v>
      </c>
      <c r="AH28" s="17">
        <f>IF(AF28=0,PARTICIPANTS!$B$67,RANK(AF28,$AF$3:$AF$41,0))</f>
        <v>39</v>
      </c>
    </row>
    <row r="29" spans="1:34">
      <c r="A29" s="16" t="str">
        <f>IF(PARTICIPANTS!B43=0," ",PARTICIPANTS!A43)</f>
        <v>RENARD Jean-Jacques</v>
      </c>
      <c r="B29" s="25">
        <v>0</v>
      </c>
      <c r="C29" s="34">
        <f t="shared" si="81"/>
        <v>0</v>
      </c>
      <c r="D29" s="26"/>
      <c r="E29" s="34">
        <f t="shared" si="82"/>
        <v>0</v>
      </c>
      <c r="F29" s="23"/>
      <c r="G29" s="34">
        <f t="shared" si="83"/>
        <v>0</v>
      </c>
      <c r="H29" s="23"/>
      <c r="I29" s="34">
        <f t="shared" si="84"/>
        <v>0</v>
      </c>
      <c r="J29" s="23"/>
      <c r="K29" s="34">
        <f t="shared" si="85"/>
        <v>0</v>
      </c>
      <c r="L29" s="23"/>
      <c r="M29" s="34">
        <f t="shared" si="86"/>
        <v>0</v>
      </c>
      <c r="N29" s="23"/>
      <c r="O29" s="34">
        <f t="shared" si="87"/>
        <v>0</v>
      </c>
      <c r="P29" s="23"/>
      <c r="Q29" s="34">
        <f t="shared" si="88"/>
        <v>0</v>
      </c>
      <c r="R29" s="23"/>
      <c r="S29" s="34">
        <f t="shared" si="89"/>
        <v>0</v>
      </c>
      <c r="T29" s="23"/>
      <c r="U29" s="34">
        <f t="shared" si="90"/>
        <v>0</v>
      </c>
      <c r="V29" s="23"/>
      <c r="W29" s="34">
        <f t="shared" si="91"/>
        <v>0</v>
      </c>
      <c r="X29" s="23"/>
      <c r="Y29" s="34">
        <f t="shared" si="92"/>
        <v>0</v>
      </c>
      <c r="Z29" s="23"/>
      <c r="AA29" s="34">
        <f t="shared" si="93"/>
        <v>0</v>
      </c>
      <c r="AB29" s="23"/>
      <c r="AC29" s="34">
        <f t="shared" si="94"/>
        <v>0</v>
      </c>
      <c r="AD29" s="23"/>
      <c r="AE29" s="37">
        <f t="shared" si="95"/>
        <v>0</v>
      </c>
      <c r="AF29" s="15">
        <f t="shared" si="96"/>
        <v>0</v>
      </c>
      <c r="AG29" s="16">
        <f t="shared" si="16"/>
        <v>5</v>
      </c>
      <c r="AH29" s="17">
        <f>IF(AF29=0,PARTICIPANTS!$B$67,RANK(AF29,$AF$3:$AF$41,0))</f>
        <v>39</v>
      </c>
    </row>
    <row r="30" spans="1:34">
      <c r="A30" s="16" t="str">
        <f>IF(PARTICIPANTS!B45=0," ",PARTICIPANTS!A45)</f>
        <v>RIBOUX Pascal</v>
      </c>
      <c r="B30" s="25">
        <v>0</v>
      </c>
      <c r="C30" s="34">
        <f t="shared" si="81"/>
        <v>0</v>
      </c>
      <c r="D30" s="26"/>
      <c r="E30" s="34">
        <f t="shared" si="82"/>
        <v>0</v>
      </c>
      <c r="F30" s="23"/>
      <c r="G30" s="34">
        <f t="shared" si="83"/>
        <v>0</v>
      </c>
      <c r="H30" s="23"/>
      <c r="I30" s="34">
        <f t="shared" si="84"/>
        <v>0</v>
      </c>
      <c r="J30" s="23"/>
      <c r="K30" s="34">
        <f t="shared" si="85"/>
        <v>0</v>
      </c>
      <c r="L30" s="23"/>
      <c r="M30" s="34">
        <f t="shared" si="86"/>
        <v>0</v>
      </c>
      <c r="N30" s="23"/>
      <c r="O30" s="34">
        <f t="shared" si="87"/>
        <v>0</v>
      </c>
      <c r="P30" s="23"/>
      <c r="Q30" s="34">
        <f t="shared" si="88"/>
        <v>0</v>
      </c>
      <c r="R30" s="23"/>
      <c r="S30" s="34">
        <f t="shared" si="89"/>
        <v>0</v>
      </c>
      <c r="T30" s="23"/>
      <c r="U30" s="34">
        <f t="shared" si="90"/>
        <v>0</v>
      </c>
      <c r="V30" s="23"/>
      <c r="W30" s="34">
        <f t="shared" si="91"/>
        <v>0</v>
      </c>
      <c r="X30" s="23"/>
      <c r="Y30" s="34">
        <f t="shared" si="92"/>
        <v>0</v>
      </c>
      <c r="Z30" s="23"/>
      <c r="AA30" s="34">
        <f t="shared" si="93"/>
        <v>0</v>
      </c>
      <c r="AB30" s="23"/>
      <c r="AC30" s="34">
        <f t="shared" si="94"/>
        <v>0</v>
      </c>
      <c r="AD30" s="23"/>
      <c r="AE30" s="37">
        <f t="shared" si="95"/>
        <v>0</v>
      </c>
      <c r="AF30" s="15">
        <f t="shared" si="96"/>
        <v>0</v>
      </c>
      <c r="AG30" s="16">
        <f t="shared" si="16"/>
        <v>5</v>
      </c>
      <c r="AH30" s="17">
        <f>IF(AF30=0,PARTICIPANTS!$B$67,RANK(AF30,$AF$3:$AF$41,0))</f>
        <v>39</v>
      </c>
    </row>
    <row r="31" spans="1:34">
      <c r="A31" s="16" t="str">
        <f>IF(PARTICIPANTS!B46=0," ",PARTICIPANTS!A46)</f>
        <v>ROBERT Bruno</v>
      </c>
      <c r="B31" s="25">
        <v>0</v>
      </c>
      <c r="C31" s="34">
        <f t="shared" si="81"/>
        <v>0</v>
      </c>
      <c r="D31" s="26"/>
      <c r="E31" s="34">
        <f t="shared" si="82"/>
        <v>0</v>
      </c>
      <c r="F31" s="23"/>
      <c r="G31" s="34">
        <f t="shared" si="83"/>
        <v>0</v>
      </c>
      <c r="H31" s="23"/>
      <c r="I31" s="34">
        <f t="shared" si="84"/>
        <v>0</v>
      </c>
      <c r="J31" s="23"/>
      <c r="K31" s="34">
        <f t="shared" si="85"/>
        <v>0</v>
      </c>
      <c r="L31" s="23"/>
      <c r="M31" s="34">
        <f t="shared" si="86"/>
        <v>0</v>
      </c>
      <c r="N31" s="23"/>
      <c r="O31" s="34">
        <f t="shared" si="87"/>
        <v>0</v>
      </c>
      <c r="P31" s="23"/>
      <c r="Q31" s="34">
        <f t="shared" si="88"/>
        <v>0</v>
      </c>
      <c r="R31" s="23"/>
      <c r="S31" s="34">
        <f t="shared" si="89"/>
        <v>0</v>
      </c>
      <c r="T31" s="23"/>
      <c r="U31" s="34">
        <f t="shared" si="90"/>
        <v>0</v>
      </c>
      <c r="V31" s="23"/>
      <c r="W31" s="34">
        <f t="shared" si="91"/>
        <v>0</v>
      </c>
      <c r="X31" s="23"/>
      <c r="Y31" s="34">
        <f t="shared" si="92"/>
        <v>0</v>
      </c>
      <c r="Z31" s="23"/>
      <c r="AA31" s="34">
        <f t="shared" si="93"/>
        <v>0</v>
      </c>
      <c r="AB31" s="23"/>
      <c r="AC31" s="34">
        <f t="shared" si="94"/>
        <v>0</v>
      </c>
      <c r="AD31" s="23"/>
      <c r="AE31" s="37">
        <f t="shared" si="95"/>
        <v>0</v>
      </c>
      <c r="AF31" s="15">
        <f t="shared" si="96"/>
        <v>0</v>
      </c>
      <c r="AG31" s="16">
        <f t="shared" si="16"/>
        <v>5</v>
      </c>
      <c r="AH31" s="17">
        <f>IF(AF31=0,PARTICIPANTS!$B$67,RANK(AF31,$AF$3:$AF$41,0))</f>
        <v>39</v>
      </c>
    </row>
    <row r="32" spans="1:34">
      <c r="A32" s="16" t="str">
        <f>IF(PARTICIPANTS!B47=0," ",PARTICIPANTS!A47)</f>
        <v>SCAUT Philippe</v>
      </c>
      <c r="B32" s="25">
        <v>0</v>
      </c>
      <c r="C32" s="34">
        <f t="shared" si="81"/>
        <v>0</v>
      </c>
      <c r="D32" s="26"/>
      <c r="E32" s="34">
        <f t="shared" si="82"/>
        <v>0</v>
      </c>
      <c r="F32" s="23"/>
      <c r="G32" s="34">
        <f t="shared" si="83"/>
        <v>0</v>
      </c>
      <c r="H32" s="23"/>
      <c r="I32" s="34">
        <f t="shared" si="84"/>
        <v>0</v>
      </c>
      <c r="J32" s="23"/>
      <c r="K32" s="34">
        <f t="shared" si="85"/>
        <v>0</v>
      </c>
      <c r="L32" s="23"/>
      <c r="M32" s="34">
        <f t="shared" si="86"/>
        <v>0</v>
      </c>
      <c r="N32" s="23"/>
      <c r="O32" s="34">
        <f t="shared" si="87"/>
        <v>0</v>
      </c>
      <c r="P32" s="23"/>
      <c r="Q32" s="34">
        <f t="shared" si="88"/>
        <v>0</v>
      </c>
      <c r="R32" s="23"/>
      <c r="S32" s="34">
        <f t="shared" si="89"/>
        <v>0</v>
      </c>
      <c r="T32" s="23"/>
      <c r="U32" s="34">
        <f t="shared" si="90"/>
        <v>0</v>
      </c>
      <c r="V32" s="23"/>
      <c r="W32" s="34">
        <f t="shared" si="91"/>
        <v>0</v>
      </c>
      <c r="X32" s="23"/>
      <c r="Y32" s="34">
        <f t="shared" si="92"/>
        <v>0</v>
      </c>
      <c r="Z32" s="23"/>
      <c r="AA32" s="34">
        <f t="shared" si="93"/>
        <v>0</v>
      </c>
      <c r="AB32" s="23"/>
      <c r="AC32" s="34">
        <f t="shared" si="94"/>
        <v>0</v>
      </c>
      <c r="AD32" s="23"/>
      <c r="AE32" s="37">
        <f t="shared" si="95"/>
        <v>0</v>
      </c>
      <c r="AF32" s="15">
        <f t="shared" si="96"/>
        <v>0</v>
      </c>
      <c r="AG32" s="16">
        <f t="shared" si="16"/>
        <v>5</v>
      </c>
      <c r="AH32" s="17">
        <f>IF(AF32=0,PARTICIPANTS!$B$67,RANK(AF32,$AF$3:$AF$41,0))</f>
        <v>39</v>
      </c>
    </row>
    <row r="33" spans="1:34">
      <c r="A33" s="16" t="str">
        <f>IF(PARTICIPANTS!B48=0," ",PARTICIPANTS!A48)</f>
        <v>SCHMIT Eddy</v>
      </c>
      <c r="B33" s="25">
        <v>0</v>
      </c>
      <c r="C33" s="34">
        <f t="shared" si="81"/>
        <v>0</v>
      </c>
      <c r="D33" s="26"/>
      <c r="E33" s="34">
        <f t="shared" si="82"/>
        <v>0</v>
      </c>
      <c r="F33" s="23"/>
      <c r="G33" s="34">
        <f t="shared" si="83"/>
        <v>0</v>
      </c>
      <c r="H33" s="23"/>
      <c r="I33" s="34">
        <f t="shared" si="84"/>
        <v>0</v>
      </c>
      <c r="J33" s="23"/>
      <c r="K33" s="34">
        <f t="shared" si="85"/>
        <v>0</v>
      </c>
      <c r="L33" s="23"/>
      <c r="M33" s="34">
        <f t="shared" si="86"/>
        <v>0</v>
      </c>
      <c r="N33" s="23"/>
      <c r="O33" s="34">
        <f t="shared" si="87"/>
        <v>0</v>
      </c>
      <c r="P33" s="23"/>
      <c r="Q33" s="34">
        <f t="shared" si="88"/>
        <v>0</v>
      </c>
      <c r="R33" s="23"/>
      <c r="S33" s="34">
        <f t="shared" si="89"/>
        <v>0</v>
      </c>
      <c r="T33" s="23"/>
      <c r="U33" s="34">
        <f t="shared" si="90"/>
        <v>0</v>
      </c>
      <c r="V33" s="23"/>
      <c r="W33" s="34">
        <f t="shared" si="91"/>
        <v>0</v>
      </c>
      <c r="X33" s="23"/>
      <c r="Y33" s="34">
        <f t="shared" si="92"/>
        <v>0</v>
      </c>
      <c r="Z33" s="23"/>
      <c r="AA33" s="34">
        <f t="shared" si="93"/>
        <v>0</v>
      </c>
      <c r="AB33" s="23"/>
      <c r="AC33" s="34">
        <f t="shared" si="94"/>
        <v>0</v>
      </c>
      <c r="AD33" s="23"/>
      <c r="AE33" s="37">
        <f t="shared" si="95"/>
        <v>0</v>
      </c>
      <c r="AF33" s="15">
        <f t="shared" si="96"/>
        <v>0</v>
      </c>
      <c r="AG33" s="16">
        <f t="shared" si="16"/>
        <v>5</v>
      </c>
      <c r="AH33" s="17">
        <f>IF(AF33=0,PARTICIPANTS!$B$67,RANK(AF33,$AF$3:$AF$41,0))</f>
        <v>39</v>
      </c>
    </row>
    <row r="34" spans="1:34">
      <c r="A34" s="16" t="str">
        <f>IF(PARTICIPANTS!B49=0," ",PARTICIPANTS!A49)</f>
        <v>SEGERS Jérôme</v>
      </c>
      <c r="B34" s="25">
        <v>0</v>
      </c>
      <c r="C34" s="34">
        <f t="shared" si="81"/>
        <v>0</v>
      </c>
      <c r="D34" s="26"/>
      <c r="E34" s="34">
        <f t="shared" si="82"/>
        <v>0</v>
      </c>
      <c r="F34" s="23"/>
      <c r="G34" s="34">
        <f t="shared" si="83"/>
        <v>0</v>
      </c>
      <c r="H34" s="23"/>
      <c r="I34" s="34">
        <f t="shared" si="84"/>
        <v>0</v>
      </c>
      <c r="J34" s="23"/>
      <c r="K34" s="34">
        <f t="shared" si="85"/>
        <v>0</v>
      </c>
      <c r="L34" s="23"/>
      <c r="M34" s="34">
        <f t="shared" si="86"/>
        <v>0</v>
      </c>
      <c r="N34" s="23"/>
      <c r="O34" s="34">
        <f t="shared" si="87"/>
        <v>0</v>
      </c>
      <c r="P34" s="23"/>
      <c r="Q34" s="34">
        <f t="shared" si="88"/>
        <v>0</v>
      </c>
      <c r="R34" s="23"/>
      <c r="S34" s="34">
        <f t="shared" si="89"/>
        <v>0</v>
      </c>
      <c r="T34" s="23"/>
      <c r="U34" s="34">
        <f t="shared" si="90"/>
        <v>0</v>
      </c>
      <c r="V34" s="23"/>
      <c r="W34" s="34">
        <f t="shared" si="91"/>
        <v>0</v>
      </c>
      <c r="X34" s="23"/>
      <c r="Y34" s="34">
        <f t="shared" si="92"/>
        <v>0</v>
      </c>
      <c r="Z34" s="23"/>
      <c r="AA34" s="34">
        <f t="shared" si="93"/>
        <v>0</v>
      </c>
      <c r="AB34" s="23"/>
      <c r="AC34" s="34">
        <f t="shared" si="94"/>
        <v>0</v>
      </c>
      <c r="AD34" s="23"/>
      <c r="AE34" s="37">
        <f t="shared" si="95"/>
        <v>0</v>
      </c>
      <c r="AF34" s="15">
        <f t="shared" si="96"/>
        <v>0</v>
      </c>
      <c r="AG34" s="16">
        <f t="shared" si="16"/>
        <v>5</v>
      </c>
      <c r="AH34" s="17">
        <f>IF(AF34=0,PARTICIPANTS!$B$67,RANK(AF34,$AF$3:$AF$41,0))</f>
        <v>39</v>
      </c>
    </row>
    <row r="35" spans="1:34">
      <c r="A35" s="16" t="str">
        <f>IF(PARTICIPANTS!B50=0," ",PARTICIPANTS!A50)</f>
        <v>SEGERS Théo</v>
      </c>
      <c r="B35" s="25">
        <v>0</v>
      </c>
      <c r="C35" s="34">
        <f t="shared" si="81"/>
        <v>0</v>
      </c>
      <c r="D35" s="26"/>
      <c r="E35" s="34">
        <f t="shared" si="82"/>
        <v>0</v>
      </c>
      <c r="F35" s="23"/>
      <c r="G35" s="34">
        <f t="shared" si="83"/>
        <v>0</v>
      </c>
      <c r="H35" s="23"/>
      <c r="I35" s="34">
        <f t="shared" si="84"/>
        <v>0</v>
      </c>
      <c r="J35" s="23"/>
      <c r="K35" s="34">
        <f t="shared" si="85"/>
        <v>0</v>
      </c>
      <c r="L35" s="23"/>
      <c r="M35" s="34">
        <f t="shared" si="86"/>
        <v>0</v>
      </c>
      <c r="N35" s="23"/>
      <c r="O35" s="34">
        <f t="shared" si="87"/>
        <v>0</v>
      </c>
      <c r="P35" s="23"/>
      <c r="Q35" s="34">
        <f t="shared" si="88"/>
        <v>0</v>
      </c>
      <c r="R35" s="23"/>
      <c r="S35" s="34">
        <f t="shared" si="89"/>
        <v>0</v>
      </c>
      <c r="T35" s="23"/>
      <c r="U35" s="34">
        <f t="shared" si="90"/>
        <v>0</v>
      </c>
      <c r="V35" s="23"/>
      <c r="W35" s="34">
        <f t="shared" si="91"/>
        <v>0</v>
      </c>
      <c r="X35" s="23"/>
      <c r="Y35" s="34">
        <f t="shared" si="92"/>
        <v>0</v>
      </c>
      <c r="Z35" s="23"/>
      <c r="AA35" s="34">
        <f t="shared" si="93"/>
        <v>0</v>
      </c>
      <c r="AB35" s="23"/>
      <c r="AC35" s="34">
        <f t="shared" si="94"/>
        <v>0</v>
      </c>
      <c r="AD35" s="23"/>
      <c r="AE35" s="37">
        <f t="shared" si="95"/>
        <v>0</v>
      </c>
      <c r="AF35" s="15">
        <f t="shared" si="96"/>
        <v>0</v>
      </c>
      <c r="AG35" s="16">
        <f t="shared" si="16"/>
        <v>5</v>
      </c>
      <c r="AH35" s="17">
        <f>IF(AF35=0,PARTICIPANTS!$B$67,RANK(AF35,$AF$3:$AF$41,0))</f>
        <v>39</v>
      </c>
    </row>
    <row r="36" spans="1:34">
      <c r="A36" s="16" t="str">
        <f>IF(PARTICIPANTS!B51=0," ",PARTICIPANTS!A51)</f>
        <v>URBAIN Fabian</v>
      </c>
      <c r="B36" s="25">
        <v>52</v>
      </c>
      <c r="C36" s="34">
        <f t="shared" si="81"/>
        <v>72</v>
      </c>
      <c r="D36" s="26"/>
      <c r="E36" s="34">
        <f t="shared" si="82"/>
        <v>0</v>
      </c>
      <c r="F36" s="23"/>
      <c r="G36" s="34">
        <f t="shared" si="83"/>
        <v>0</v>
      </c>
      <c r="H36" s="23"/>
      <c r="I36" s="34">
        <f t="shared" si="84"/>
        <v>0</v>
      </c>
      <c r="J36" s="23"/>
      <c r="K36" s="34">
        <f t="shared" si="85"/>
        <v>0</v>
      </c>
      <c r="L36" s="23"/>
      <c r="M36" s="34">
        <f t="shared" si="86"/>
        <v>0</v>
      </c>
      <c r="N36" s="23"/>
      <c r="O36" s="34">
        <f t="shared" si="87"/>
        <v>0</v>
      </c>
      <c r="P36" s="23"/>
      <c r="Q36" s="34">
        <f t="shared" si="88"/>
        <v>0</v>
      </c>
      <c r="R36" s="23"/>
      <c r="S36" s="34">
        <f t="shared" si="89"/>
        <v>0</v>
      </c>
      <c r="T36" s="23"/>
      <c r="U36" s="34">
        <f t="shared" si="90"/>
        <v>0</v>
      </c>
      <c r="V36" s="23"/>
      <c r="W36" s="34">
        <f t="shared" si="91"/>
        <v>0</v>
      </c>
      <c r="X36" s="23"/>
      <c r="Y36" s="34">
        <f t="shared" si="92"/>
        <v>0</v>
      </c>
      <c r="Z36" s="23"/>
      <c r="AA36" s="34">
        <f t="shared" si="93"/>
        <v>0</v>
      </c>
      <c r="AB36" s="23"/>
      <c r="AC36" s="34">
        <f t="shared" si="94"/>
        <v>0</v>
      </c>
      <c r="AD36" s="23"/>
      <c r="AE36" s="37">
        <f t="shared" si="95"/>
        <v>0</v>
      </c>
      <c r="AF36" s="15">
        <f t="shared" si="96"/>
        <v>72</v>
      </c>
      <c r="AG36" s="16">
        <f t="shared" si="16"/>
        <v>2</v>
      </c>
      <c r="AH36" s="17">
        <f>IF(AF36=0,PARTICIPANTS!$B$67,RANK(AF36,$AF$3:$AF$41,0))</f>
        <v>2</v>
      </c>
    </row>
    <row r="37" spans="1:34">
      <c r="A37" s="16" t="str">
        <f>IF(PARTICIPANTS!B52=0," ",PARTICIPANTS!A52)</f>
        <v>VAN DEN WYNGAERT Christ'l</v>
      </c>
      <c r="B37" s="25">
        <v>0</v>
      </c>
      <c r="C37" s="34">
        <f t="shared" si="81"/>
        <v>0</v>
      </c>
      <c r="D37" s="26"/>
      <c r="E37" s="34">
        <f t="shared" si="82"/>
        <v>0</v>
      </c>
      <c r="F37" s="23"/>
      <c r="G37" s="34">
        <f t="shared" si="83"/>
        <v>0</v>
      </c>
      <c r="H37" s="23"/>
      <c r="I37" s="34">
        <f t="shared" si="84"/>
        <v>0</v>
      </c>
      <c r="J37" s="23"/>
      <c r="K37" s="34">
        <f t="shared" si="85"/>
        <v>0</v>
      </c>
      <c r="L37" s="23"/>
      <c r="M37" s="34">
        <f t="shared" si="86"/>
        <v>0</v>
      </c>
      <c r="N37" s="23"/>
      <c r="O37" s="34">
        <f t="shared" si="87"/>
        <v>0</v>
      </c>
      <c r="P37" s="23"/>
      <c r="Q37" s="34">
        <f t="shared" si="88"/>
        <v>0</v>
      </c>
      <c r="R37" s="23"/>
      <c r="S37" s="34">
        <f t="shared" si="89"/>
        <v>0</v>
      </c>
      <c r="T37" s="23"/>
      <c r="U37" s="34">
        <f t="shared" si="90"/>
        <v>0</v>
      </c>
      <c r="V37" s="23"/>
      <c r="W37" s="34">
        <f t="shared" si="91"/>
        <v>0</v>
      </c>
      <c r="X37" s="23"/>
      <c r="Y37" s="34">
        <f t="shared" si="92"/>
        <v>0</v>
      </c>
      <c r="Z37" s="23"/>
      <c r="AA37" s="34">
        <f t="shared" si="93"/>
        <v>0</v>
      </c>
      <c r="AB37" s="23"/>
      <c r="AC37" s="34">
        <f t="shared" si="94"/>
        <v>0</v>
      </c>
      <c r="AD37" s="23"/>
      <c r="AE37" s="37">
        <f t="shared" si="95"/>
        <v>0</v>
      </c>
      <c r="AF37" s="15">
        <f t="shared" si="96"/>
        <v>0</v>
      </c>
      <c r="AG37" s="16">
        <f t="shared" si="16"/>
        <v>5</v>
      </c>
      <c r="AH37" s="17">
        <f>IF(AF37=0,PARTICIPANTS!$B$67,RANK(AF37,$AF$3:$AF$41,0))</f>
        <v>39</v>
      </c>
    </row>
    <row r="38" spans="1:34">
      <c r="A38" s="16" t="str">
        <f>IF(PARTICIPANTS!B53=0," ",PARTICIPANTS!A53)</f>
        <v>VAN LEUVEN Claude</v>
      </c>
      <c r="B38" s="25">
        <v>0</v>
      </c>
      <c r="C38" s="34">
        <f t="shared" si="81"/>
        <v>0</v>
      </c>
      <c r="D38" s="26"/>
      <c r="E38" s="34">
        <f t="shared" si="82"/>
        <v>0</v>
      </c>
      <c r="F38" s="23"/>
      <c r="G38" s="34">
        <f t="shared" si="83"/>
        <v>0</v>
      </c>
      <c r="H38" s="23"/>
      <c r="I38" s="34">
        <f t="shared" si="84"/>
        <v>0</v>
      </c>
      <c r="J38" s="23"/>
      <c r="K38" s="34">
        <f t="shared" si="85"/>
        <v>0</v>
      </c>
      <c r="L38" s="23"/>
      <c r="M38" s="34">
        <f t="shared" si="86"/>
        <v>0</v>
      </c>
      <c r="N38" s="23"/>
      <c r="O38" s="34">
        <f t="shared" si="87"/>
        <v>0</v>
      </c>
      <c r="P38" s="23"/>
      <c r="Q38" s="34">
        <f t="shared" si="88"/>
        <v>0</v>
      </c>
      <c r="R38" s="23"/>
      <c r="S38" s="34">
        <f t="shared" si="89"/>
        <v>0</v>
      </c>
      <c r="T38" s="23"/>
      <c r="U38" s="34">
        <f t="shared" si="90"/>
        <v>0</v>
      </c>
      <c r="V38" s="23"/>
      <c r="W38" s="34">
        <f t="shared" si="91"/>
        <v>0</v>
      </c>
      <c r="X38" s="23"/>
      <c r="Y38" s="34">
        <f t="shared" si="92"/>
        <v>0</v>
      </c>
      <c r="Z38" s="23"/>
      <c r="AA38" s="34">
        <f t="shared" si="93"/>
        <v>0</v>
      </c>
      <c r="AB38" s="23"/>
      <c r="AC38" s="34">
        <f t="shared" si="94"/>
        <v>0</v>
      </c>
      <c r="AD38" s="23"/>
      <c r="AE38" s="37">
        <f t="shared" si="95"/>
        <v>0</v>
      </c>
      <c r="AF38" s="15">
        <f t="shared" si="96"/>
        <v>0</v>
      </c>
      <c r="AG38" s="16">
        <f t="shared" si="16"/>
        <v>5</v>
      </c>
      <c r="AH38" s="17">
        <f>IF(AF38=0,PARTICIPANTS!$B$67,RANK(AF38,$AF$3:$AF$41,0))</f>
        <v>39</v>
      </c>
    </row>
    <row r="39" spans="1:34">
      <c r="A39" s="16" t="str">
        <f>IF(PARTICIPANTS!B54=0," ",PARTICIPANTS!A54)</f>
        <v>VAN LUNTER Marc</v>
      </c>
      <c r="B39" s="25">
        <v>0</v>
      </c>
      <c r="C39" s="34">
        <f t="shared" si="81"/>
        <v>0</v>
      </c>
      <c r="D39" s="26"/>
      <c r="E39" s="34">
        <f t="shared" si="82"/>
        <v>0</v>
      </c>
      <c r="F39" s="23"/>
      <c r="G39" s="34">
        <f t="shared" si="83"/>
        <v>0</v>
      </c>
      <c r="H39" s="23"/>
      <c r="I39" s="34">
        <f t="shared" si="84"/>
        <v>0</v>
      </c>
      <c r="J39" s="23"/>
      <c r="K39" s="34">
        <f t="shared" si="85"/>
        <v>0</v>
      </c>
      <c r="L39" s="23"/>
      <c r="M39" s="34">
        <f t="shared" si="86"/>
        <v>0</v>
      </c>
      <c r="N39" s="23"/>
      <c r="O39" s="34">
        <f t="shared" si="87"/>
        <v>0</v>
      </c>
      <c r="P39" s="23"/>
      <c r="Q39" s="34">
        <f t="shared" si="88"/>
        <v>0</v>
      </c>
      <c r="R39" s="23"/>
      <c r="S39" s="34">
        <f t="shared" si="89"/>
        <v>0</v>
      </c>
      <c r="T39" s="23"/>
      <c r="U39" s="34">
        <f t="shared" si="90"/>
        <v>0</v>
      </c>
      <c r="V39" s="23"/>
      <c r="W39" s="34">
        <f t="shared" si="91"/>
        <v>0</v>
      </c>
      <c r="X39" s="23"/>
      <c r="Y39" s="34">
        <f t="shared" si="92"/>
        <v>0</v>
      </c>
      <c r="Z39" s="23"/>
      <c r="AA39" s="34">
        <f t="shared" si="93"/>
        <v>0</v>
      </c>
      <c r="AB39" s="23"/>
      <c r="AC39" s="34">
        <f t="shared" si="94"/>
        <v>0</v>
      </c>
      <c r="AD39" s="23"/>
      <c r="AE39" s="37">
        <f t="shared" si="95"/>
        <v>0</v>
      </c>
      <c r="AF39" s="15">
        <f t="shared" si="96"/>
        <v>0</v>
      </c>
      <c r="AG39" s="16">
        <f t="shared" si="16"/>
        <v>5</v>
      </c>
      <c r="AH39" s="17">
        <f>IF(AF39=0,PARTICIPANTS!$B$67,RANK(AF39,$AF$3:$AF$41,0))</f>
        <v>39</v>
      </c>
    </row>
    <row r="40" spans="1:34">
      <c r="A40" s="16" t="str">
        <f>IF(PARTICIPANTS!B56=0," ",PARTICIPANTS!A56)</f>
        <v>VANDEBROEK Eric</v>
      </c>
      <c r="B40" s="25">
        <v>0</v>
      </c>
      <c r="C40" s="34">
        <f t="shared" si="81"/>
        <v>0</v>
      </c>
      <c r="D40" s="26"/>
      <c r="E40" s="34">
        <f t="shared" si="82"/>
        <v>0</v>
      </c>
      <c r="F40" s="23"/>
      <c r="G40" s="34">
        <f t="shared" si="83"/>
        <v>0</v>
      </c>
      <c r="H40" s="23"/>
      <c r="I40" s="34">
        <f t="shared" si="84"/>
        <v>0</v>
      </c>
      <c r="J40" s="23"/>
      <c r="K40" s="34">
        <f t="shared" si="85"/>
        <v>0</v>
      </c>
      <c r="L40" s="23"/>
      <c r="M40" s="34">
        <f t="shared" si="86"/>
        <v>0</v>
      </c>
      <c r="N40" s="23"/>
      <c r="O40" s="34">
        <f t="shared" si="87"/>
        <v>0</v>
      </c>
      <c r="P40" s="23"/>
      <c r="Q40" s="34">
        <f t="shared" si="88"/>
        <v>0</v>
      </c>
      <c r="R40" s="23"/>
      <c r="S40" s="34">
        <f t="shared" si="89"/>
        <v>0</v>
      </c>
      <c r="T40" s="23"/>
      <c r="U40" s="34">
        <f t="shared" si="90"/>
        <v>0</v>
      </c>
      <c r="V40" s="23"/>
      <c r="W40" s="34">
        <f t="shared" si="91"/>
        <v>0</v>
      </c>
      <c r="X40" s="23"/>
      <c r="Y40" s="34">
        <f t="shared" si="92"/>
        <v>0</v>
      </c>
      <c r="Z40" s="23"/>
      <c r="AA40" s="34">
        <f t="shared" si="93"/>
        <v>0</v>
      </c>
      <c r="AB40" s="23"/>
      <c r="AC40" s="34">
        <f t="shared" si="94"/>
        <v>0</v>
      </c>
      <c r="AD40" s="23"/>
      <c r="AE40" s="37">
        <f t="shared" si="95"/>
        <v>0</v>
      </c>
      <c r="AF40" s="15">
        <f t="shared" si="96"/>
        <v>0</v>
      </c>
      <c r="AG40" s="16">
        <f t="shared" si="16"/>
        <v>5</v>
      </c>
      <c r="AH40" s="17">
        <f>IF(AF40=0,PARTICIPANTS!$B$67,RANK(AF40,$AF$3:$AF$41,0))</f>
        <v>39</v>
      </c>
    </row>
    <row r="41" spans="1:34">
      <c r="A41" s="16" t="str">
        <f>IF(PARTICIPANTS!B57=0," ",PARTICIPANTS!A57)</f>
        <v>VANDELAER Jos</v>
      </c>
      <c r="B41" s="25">
        <v>0</v>
      </c>
      <c r="C41" s="34">
        <f t="shared" si="81"/>
        <v>0</v>
      </c>
      <c r="D41" s="26"/>
      <c r="E41" s="34">
        <f t="shared" si="82"/>
        <v>0</v>
      </c>
      <c r="F41" s="23"/>
      <c r="G41" s="34">
        <f t="shared" si="83"/>
        <v>0</v>
      </c>
      <c r="H41" s="23"/>
      <c r="I41" s="34">
        <f t="shared" si="84"/>
        <v>0</v>
      </c>
      <c r="J41" s="23"/>
      <c r="K41" s="34">
        <f t="shared" si="85"/>
        <v>0</v>
      </c>
      <c r="L41" s="23"/>
      <c r="M41" s="34">
        <f t="shared" si="86"/>
        <v>0</v>
      </c>
      <c r="N41" s="23"/>
      <c r="O41" s="34">
        <f t="shared" si="87"/>
        <v>0</v>
      </c>
      <c r="P41" s="23"/>
      <c r="Q41" s="34">
        <f t="shared" si="88"/>
        <v>0</v>
      </c>
      <c r="R41" s="23"/>
      <c r="S41" s="34">
        <f t="shared" si="89"/>
        <v>0</v>
      </c>
      <c r="T41" s="23"/>
      <c r="U41" s="34">
        <f t="shared" si="90"/>
        <v>0</v>
      </c>
      <c r="V41" s="23"/>
      <c r="W41" s="34">
        <f t="shared" si="91"/>
        <v>0</v>
      </c>
      <c r="X41" s="23"/>
      <c r="Y41" s="34">
        <f t="shared" si="92"/>
        <v>0</v>
      </c>
      <c r="Z41" s="23"/>
      <c r="AA41" s="34">
        <f t="shared" si="93"/>
        <v>0</v>
      </c>
      <c r="AB41" s="23"/>
      <c r="AC41" s="34">
        <f t="shared" si="94"/>
        <v>0</v>
      </c>
      <c r="AD41" s="23"/>
      <c r="AE41" s="37">
        <f t="shared" si="95"/>
        <v>0</v>
      </c>
      <c r="AF41" s="15">
        <f t="shared" si="96"/>
        <v>0</v>
      </c>
      <c r="AG41" s="16">
        <f t="shared" si="16"/>
        <v>5</v>
      </c>
      <c r="AH41" s="17">
        <f>IF(AF41=0,PARTICIPANTS!$B$67,RANK(AF41,$AF$3:$AF$41,0))</f>
        <v>39</v>
      </c>
    </row>
    <row r="43" spans="1:34">
      <c r="B43" s="8">
        <v>4</v>
      </c>
    </row>
  </sheetData>
  <sortState ref="A3:V39">
    <sortCondition ref="A3:A39"/>
  </sortState>
  <mergeCells count="1">
    <mergeCell ref="A1:AH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"/>
  </sheetPr>
  <dimension ref="A1:AH43"/>
  <sheetViews>
    <sheetView zoomScale="150" workbookViewId="0">
      <selection activeCell="B44" sqref="B44"/>
    </sheetView>
  </sheetViews>
  <sheetFormatPr baseColWidth="10" defaultRowHeight="15" x14ac:dyDescent="0"/>
  <cols>
    <col min="1" max="1" width="24.83203125" bestFit="1" customWidth="1"/>
    <col min="2" max="2" width="3.5" style="8" customWidth="1"/>
    <col min="3" max="3" width="3.6640625" style="35" hidden="1" customWidth="1"/>
    <col min="4" max="4" width="3.5" style="10" customWidth="1"/>
    <col min="5" max="5" width="3.6640625" style="35" hidden="1" customWidth="1"/>
    <col min="6" max="6" width="3.5" style="9" customWidth="1"/>
    <col min="7" max="7" width="3.6640625" style="35" hidden="1" customWidth="1"/>
    <col min="8" max="8" width="3.5" customWidth="1"/>
    <col min="9" max="9" width="3.6640625" style="35" hidden="1" customWidth="1"/>
    <col min="10" max="10" width="3.5" bestFit="1" customWidth="1"/>
    <col min="11" max="11" width="3.6640625" style="35" hidden="1" customWidth="1"/>
    <col min="12" max="12" width="3.5" bestFit="1" customWidth="1"/>
    <col min="13" max="13" width="3.6640625" style="35" hidden="1" customWidth="1"/>
    <col min="14" max="14" width="3.5" bestFit="1" customWidth="1"/>
    <col min="15" max="15" width="3.6640625" style="35" hidden="1" customWidth="1"/>
    <col min="16" max="16" width="3.5" bestFit="1" customWidth="1"/>
    <col min="17" max="17" width="3.6640625" style="35" hidden="1" customWidth="1"/>
    <col min="18" max="18" width="3.5" bestFit="1" customWidth="1"/>
    <col min="19" max="19" width="3.6640625" style="35" hidden="1" customWidth="1"/>
    <col min="20" max="20" width="4.6640625" bestFit="1" customWidth="1"/>
    <col min="21" max="21" width="4.83203125" style="35" hidden="1" customWidth="1"/>
    <col min="22" max="22" width="4.6640625" bestFit="1" customWidth="1"/>
    <col min="23" max="23" width="4.83203125" style="35" hidden="1" customWidth="1"/>
    <col min="24" max="24" width="4.6640625" bestFit="1" customWidth="1"/>
    <col min="25" max="25" width="4.83203125" style="35" hidden="1" customWidth="1"/>
    <col min="26" max="26" width="4.6640625" bestFit="1" customWidth="1"/>
    <col min="27" max="27" width="4.83203125" style="35" hidden="1" customWidth="1"/>
    <col min="28" max="28" width="4.6640625" bestFit="1" customWidth="1"/>
    <col min="29" max="29" width="4.83203125" style="35" hidden="1" customWidth="1"/>
    <col min="30" max="30" width="4.6640625" bestFit="1" customWidth="1"/>
    <col min="31" max="31" width="4.83203125" style="35" hidden="1" customWidth="1"/>
    <col min="32" max="33" width="7.1640625" bestFit="1" customWidth="1"/>
    <col min="34" max="34" width="8.33203125" bestFit="1" customWidth="1"/>
  </cols>
  <sheetData>
    <row r="1" spans="1:34" ht="40" customHeight="1">
      <c r="A1" s="42" t="s">
        <v>76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</row>
    <row r="2" spans="1:34" ht="33" customHeight="1">
      <c r="A2" s="24" t="s">
        <v>0</v>
      </c>
      <c r="B2" s="12" t="s">
        <v>41</v>
      </c>
      <c r="C2" s="33" t="s">
        <v>42</v>
      </c>
      <c r="D2" s="13" t="s">
        <v>43</v>
      </c>
      <c r="E2" s="33" t="s">
        <v>44</v>
      </c>
      <c r="F2" s="13" t="s">
        <v>45</v>
      </c>
      <c r="G2" s="33" t="s">
        <v>46</v>
      </c>
      <c r="H2" s="14" t="s">
        <v>47</v>
      </c>
      <c r="I2" s="36" t="s">
        <v>48</v>
      </c>
      <c r="J2" s="14" t="s">
        <v>49</v>
      </c>
      <c r="K2" s="36" t="s">
        <v>50</v>
      </c>
      <c r="L2" s="14" t="s">
        <v>51</v>
      </c>
      <c r="M2" s="36" t="s">
        <v>52</v>
      </c>
      <c r="N2" s="13" t="s">
        <v>53</v>
      </c>
      <c r="O2" s="33" t="s">
        <v>54</v>
      </c>
      <c r="P2" s="13" t="s">
        <v>55</v>
      </c>
      <c r="Q2" s="33" t="s">
        <v>56</v>
      </c>
      <c r="R2" s="13" t="s">
        <v>57</v>
      </c>
      <c r="S2" s="33" t="s">
        <v>58</v>
      </c>
      <c r="T2" s="13" t="s">
        <v>59</v>
      </c>
      <c r="U2" s="33" t="s">
        <v>60</v>
      </c>
      <c r="V2" s="13" t="s">
        <v>61</v>
      </c>
      <c r="W2" s="33" t="s">
        <v>62</v>
      </c>
      <c r="X2" s="13" t="s">
        <v>63</v>
      </c>
      <c r="Y2" s="33" t="s">
        <v>64</v>
      </c>
      <c r="Z2" s="13" t="s">
        <v>68</v>
      </c>
      <c r="AA2" s="33" t="s">
        <v>69</v>
      </c>
      <c r="AB2" s="13" t="s">
        <v>70</v>
      </c>
      <c r="AC2" s="33" t="s">
        <v>71</v>
      </c>
      <c r="AD2" s="13" t="s">
        <v>72</v>
      </c>
      <c r="AE2" s="33" t="s">
        <v>73</v>
      </c>
      <c r="AF2" s="13" t="s">
        <v>65</v>
      </c>
      <c r="AG2" s="14" t="s">
        <v>66</v>
      </c>
      <c r="AH2" s="14" t="s">
        <v>67</v>
      </c>
    </row>
    <row r="3" spans="1:34">
      <c r="A3" s="16" t="str">
        <f>IF(PARTICIPANTS!B4=0," ",PARTICIPANTS!A4)</f>
        <v>ANDREANI Renald</v>
      </c>
      <c r="B3" s="25">
        <v>0</v>
      </c>
      <c r="C3" s="34">
        <f t="shared" ref="C3:C7" si="0">IF(B3=0,0,B3+20)</f>
        <v>0</v>
      </c>
      <c r="D3" s="26"/>
      <c r="E3" s="34">
        <f t="shared" ref="E3:E7" si="1">IF(D3=0,0,D3+20)</f>
        <v>0</v>
      </c>
      <c r="F3" s="23"/>
      <c r="G3" s="34">
        <f t="shared" ref="G3:G13" si="2">IF(F3=0,0,F3+20)</f>
        <v>0</v>
      </c>
      <c r="H3" s="23"/>
      <c r="I3" s="34">
        <f t="shared" ref="I3:I13" si="3">IF(H3=0,0,H3+20)</f>
        <v>0</v>
      </c>
      <c r="J3" s="23"/>
      <c r="K3" s="34">
        <f t="shared" ref="K3:K13" si="4">IF(J3=0,0,J3+20)</f>
        <v>0</v>
      </c>
      <c r="L3" s="23"/>
      <c r="M3" s="34">
        <f t="shared" ref="M3:M13" si="5">IF(L3=0,0,L3+20)</f>
        <v>0</v>
      </c>
      <c r="N3" s="23"/>
      <c r="O3" s="34">
        <f t="shared" ref="O3:O13" si="6">IF(N3=0,0,N3+20)</f>
        <v>0</v>
      </c>
      <c r="P3" s="23"/>
      <c r="Q3" s="34">
        <f t="shared" ref="Q3:Q13" si="7">IF(P3=0,0,P3+20)</f>
        <v>0</v>
      </c>
      <c r="R3" s="23"/>
      <c r="S3" s="34">
        <f t="shared" ref="S3:S13" si="8">IF(R3=0,0,R3+20)</f>
        <v>0</v>
      </c>
      <c r="T3" s="23"/>
      <c r="U3" s="34">
        <f t="shared" ref="U3:U13" si="9">IF(T3=0,0,T3+20)</f>
        <v>0</v>
      </c>
      <c r="V3" s="23"/>
      <c r="W3" s="34">
        <f t="shared" ref="W3:W13" si="10">IF(V3=0,0,V3+20)</f>
        <v>0</v>
      </c>
      <c r="X3" s="23"/>
      <c r="Y3" s="34">
        <f t="shared" ref="Y3:Y13" si="11">IF(X3=0,0,X3+20)</f>
        <v>0</v>
      </c>
      <c r="Z3" s="23"/>
      <c r="AA3" s="34">
        <f t="shared" ref="AA3:AA13" si="12">IF(Z3=0,0,Z3+20)</f>
        <v>0</v>
      </c>
      <c r="AB3" s="23"/>
      <c r="AC3" s="34">
        <f t="shared" ref="AC3:AC13" si="13">IF(AB3=0,0,AB3+20)</f>
        <v>0</v>
      </c>
      <c r="AD3" s="23"/>
      <c r="AE3" s="37">
        <f t="shared" ref="AE3:AE13" si="14">IF(AD3=0,0,AD3+20)</f>
        <v>0</v>
      </c>
      <c r="AF3" s="15">
        <f t="shared" ref="AF3:AF15" si="15">SUM(C3+E3+G3+I3+K3+M3+O3+Q3+S3+U3+W3+Y3+AA3+AC3+AE3)</f>
        <v>0</v>
      </c>
      <c r="AG3" s="16">
        <f>RANK(AF3,$AF$3:$AF$41,0)</f>
        <v>11</v>
      </c>
      <c r="AH3" s="17">
        <f>IF(AF3=0,PARTICIPANTS!$B$67,RANK(AF3,$AF$3:$AF$41,0))</f>
        <v>39</v>
      </c>
    </row>
    <row r="4" spans="1:34">
      <c r="A4" s="16" t="str">
        <f>IF(PARTICIPANTS!B6=0," ",PARTICIPANTS!A6)</f>
        <v>BAETENS Johnny</v>
      </c>
      <c r="B4" s="25">
        <v>0</v>
      </c>
      <c r="C4" s="34">
        <f t="shared" si="0"/>
        <v>0</v>
      </c>
      <c r="D4" s="26"/>
      <c r="E4" s="34">
        <f t="shared" si="1"/>
        <v>0</v>
      </c>
      <c r="F4" s="23"/>
      <c r="G4" s="34">
        <f t="shared" si="2"/>
        <v>0</v>
      </c>
      <c r="H4" s="23"/>
      <c r="I4" s="34">
        <f t="shared" si="3"/>
        <v>0</v>
      </c>
      <c r="J4" s="23"/>
      <c r="K4" s="34">
        <f t="shared" si="4"/>
        <v>0</v>
      </c>
      <c r="L4" s="23"/>
      <c r="M4" s="34">
        <f t="shared" si="5"/>
        <v>0</v>
      </c>
      <c r="N4" s="23"/>
      <c r="O4" s="34">
        <f t="shared" si="6"/>
        <v>0</v>
      </c>
      <c r="P4" s="23"/>
      <c r="Q4" s="34">
        <f t="shared" si="7"/>
        <v>0</v>
      </c>
      <c r="R4" s="23"/>
      <c r="S4" s="34">
        <f t="shared" si="8"/>
        <v>0</v>
      </c>
      <c r="T4" s="23"/>
      <c r="U4" s="34">
        <f t="shared" si="9"/>
        <v>0</v>
      </c>
      <c r="V4" s="23"/>
      <c r="W4" s="34">
        <f t="shared" si="10"/>
        <v>0</v>
      </c>
      <c r="X4" s="23"/>
      <c r="Y4" s="34">
        <f t="shared" si="11"/>
        <v>0</v>
      </c>
      <c r="Z4" s="23"/>
      <c r="AA4" s="34">
        <f t="shared" si="12"/>
        <v>0</v>
      </c>
      <c r="AB4" s="23"/>
      <c r="AC4" s="34">
        <f t="shared" si="13"/>
        <v>0</v>
      </c>
      <c r="AD4" s="23"/>
      <c r="AE4" s="37">
        <f t="shared" si="14"/>
        <v>0</v>
      </c>
      <c r="AF4" s="15">
        <f t="shared" si="15"/>
        <v>0</v>
      </c>
      <c r="AG4" s="16">
        <f t="shared" ref="AG4:AG41" si="16">RANK(AF4,$AF$3:$AF$41,0)</f>
        <v>11</v>
      </c>
      <c r="AH4" s="17">
        <f>IF(AF4=0,PARTICIPANTS!$B$67,RANK(AF4,$AF$3:$AF$41,0))</f>
        <v>39</v>
      </c>
    </row>
    <row r="5" spans="1:34">
      <c r="A5" s="16" t="str">
        <f>IF(PARTICIPANTS!B8=0," ",PARTICIPANTS!A8)</f>
        <v>BRAN Johan</v>
      </c>
      <c r="B5" s="27">
        <v>0</v>
      </c>
      <c r="C5" s="34">
        <f t="shared" si="0"/>
        <v>0</v>
      </c>
      <c r="D5" s="26"/>
      <c r="E5" s="34">
        <f t="shared" si="1"/>
        <v>0</v>
      </c>
      <c r="F5" s="23"/>
      <c r="G5" s="34">
        <f t="shared" si="2"/>
        <v>0</v>
      </c>
      <c r="H5" s="23"/>
      <c r="I5" s="34">
        <f t="shared" si="3"/>
        <v>0</v>
      </c>
      <c r="J5" s="23"/>
      <c r="K5" s="34">
        <f t="shared" si="4"/>
        <v>0</v>
      </c>
      <c r="L5" s="23"/>
      <c r="M5" s="34">
        <f t="shared" si="5"/>
        <v>0</v>
      </c>
      <c r="N5" s="23"/>
      <c r="O5" s="34">
        <f t="shared" si="6"/>
        <v>0</v>
      </c>
      <c r="P5" s="23"/>
      <c r="Q5" s="34">
        <f t="shared" si="7"/>
        <v>0</v>
      </c>
      <c r="R5" s="23"/>
      <c r="S5" s="34">
        <f t="shared" si="8"/>
        <v>0</v>
      </c>
      <c r="T5" s="23"/>
      <c r="U5" s="34">
        <f t="shared" si="9"/>
        <v>0</v>
      </c>
      <c r="V5" s="23"/>
      <c r="W5" s="34">
        <f t="shared" si="10"/>
        <v>0</v>
      </c>
      <c r="X5" s="23"/>
      <c r="Y5" s="34">
        <f t="shared" si="11"/>
        <v>0</v>
      </c>
      <c r="Z5" s="23"/>
      <c r="AA5" s="34">
        <f t="shared" si="12"/>
        <v>0</v>
      </c>
      <c r="AB5" s="23"/>
      <c r="AC5" s="34">
        <f t="shared" si="13"/>
        <v>0</v>
      </c>
      <c r="AD5" s="28"/>
      <c r="AE5" s="37">
        <f t="shared" si="14"/>
        <v>0</v>
      </c>
      <c r="AF5" s="15">
        <f t="shared" si="15"/>
        <v>0</v>
      </c>
      <c r="AG5" s="16">
        <f t="shared" si="16"/>
        <v>11</v>
      </c>
      <c r="AH5" s="17">
        <f>IF(AF5=0,PARTICIPANTS!$B$67,RANK(AF5,$AF$3:$AF$41,0))</f>
        <v>39</v>
      </c>
    </row>
    <row r="6" spans="1:34">
      <c r="A6" s="16" t="str">
        <f>IF(PARTICIPANTS!B10=0," ",PARTICIPANTS!A10)</f>
        <v>CANIVET René</v>
      </c>
      <c r="B6" s="27">
        <v>46</v>
      </c>
      <c r="C6" s="34">
        <f t="shared" si="0"/>
        <v>66</v>
      </c>
      <c r="D6" s="26">
        <v>38</v>
      </c>
      <c r="E6" s="34">
        <f t="shared" si="1"/>
        <v>58</v>
      </c>
      <c r="F6" s="23"/>
      <c r="G6" s="34">
        <f t="shared" si="2"/>
        <v>0</v>
      </c>
      <c r="H6" s="23"/>
      <c r="I6" s="34">
        <f t="shared" si="3"/>
        <v>0</v>
      </c>
      <c r="J6" s="23"/>
      <c r="K6" s="34">
        <f t="shared" si="4"/>
        <v>0</v>
      </c>
      <c r="L6" s="23"/>
      <c r="M6" s="34">
        <f t="shared" si="5"/>
        <v>0</v>
      </c>
      <c r="N6" s="23"/>
      <c r="O6" s="34">
        <f t="shared" si="6"/>
        <v>0</v>
      </c>
      <c r="P6" s="23"/>
      <c r="Q6" s="34">
        <f t="shared" si="7"/>
        <v>0</v>
      </c>
      <c r="R6" s="23"/>
      <c r="S6" s="34">
        <f t="shared" si="8"/>
        <v>0</v>
      </c>
      <c r="T6" s="23"/>
      <c r="U6" s="34">
        <f t="shared" si="9"/>
        <v>0</v>
      </c>
      <c r="V6" s="23"/>
      <c r="W6" s="34">
        <f t="shared" si="10"/>
        <v>0</v>
      </c>
      <c r="X6" s="23"/>
      <c r="Y6" s="34">
        <f t="shared" si="11"/>
        <v>0</v>
      </c>
      <c r="Z6" s="23"/>
      <c r="AA6" s="34">
        <f t="shared" si="12"/>
        <v>0</v>
      </c>
      <c r="AB6" s="23"/>
      <c r="AC6" s="34">
        <f t="shared" si="13"/>
        <v>0</v>
      </c>
      <c r="AD6" s="28"/>
      <c r="AE6" s="37">
        <f t="shared" si="14"/>
        <v>0</v>
      </c>
      <c r="AF6" s="15">
        <f t="shared" si="15"/>
        <v>124</v>
      </c>
      <c r="AG6" s="16">
        <f t="shared" si="16"/>
        <v>3</v>
      </c>
      <c r="AH6" s="17">
        <f>IF(AF6=0,PARTICIPANTS!$B$67,RANK(AF6,$AF$3:$AF$41,0))</f>
        <v>3</v>
      </c>
    </row>
    <row r="7" spans="1:34">
      <c r="A7" s="16" t="str">
        <f>IF(PARTICIPANTS!B11=0," ",PARTICIPANTS!A11)</f>
        <v>CLAUSSE Thierry</v>
      </c>
      <c r="B7" s="25">
        <v>0</v>
      </c>
      <c r="C7" s="34">
        <f t="shared" si="0"/>
        <v>0</v>
      </c>
      <c r="D7" s="26"/>
      <c r="E7" s="34">
        <f t="shared" si="1"/>
        <v>0</v>
      </c>
      <c r="F7" s="23"/>
      <c r="G7" s="34">
        <f t="shared" si="2"/>
        <v>0</v>
      </c>
      <c r="H7" s="23"/>
      <c r="I7" s="34">
        <f t="shared" si="3"/>
        <v>0</v>
      </c>
      <c r="J7" s="23"/>
      <c r="K7" s="34">
        <f t="shared" si="4"/>
        <v>0</v>
      </c>
      <c r="L7" s="23"/>
      <c r="M7" s="34">
        <f t="shared" si="5"/>
        <v>0</v>
      </c>
      <c r="N7" s="23"/>
      <c r="O7" s="34">
        <f t="shared" si="6"/>
        <v>0</v>
      </c>
      <c r="P7" s="23"/>
      <c r="Q7" s="34">
        <f t="shared" si="7"/>
        <v>0</v>
      </c>
      <c r="R7" s="23"/>
      <c r="S7" s="34">
        <f t="shared" si="8"/>
        <v>0</v>
      </c>
      <c r="T7" s="23"/>
      <c r="U7" s="34">
        <f t="shared" si="9"/>
        <v>0</v>
      </c>
      <c r="V7" s="23"/>
      <c r="W7" s="34">
        <f t="shared" si="10"/>
        <v>0</v>
      </c>
      <c r="X7" s="23"/>
      <c r="Y7" s="34">
        <f t="shared" si="11"/>
        <v>0</v>
      </c>
      <c r="Z7" s="23"/>
      <c r="AA7" s="34">
        <f t="shared" si="12"/>
        <v>0</v>
      </c>
      <c r="AB7" s="23"/>
      <c r="AC7" s="34">
        <f t="shared" si="13"/>
        <v>0</v>
      </c>
      <c r="AD7" s="23"/>
      <c r="AE7" s="37">
        <f t="shared" si="14"/>
        <v>0</v>
      </c>
      <c r="AF7" s="15">
        <f t="shared" si="15"/>
        <v>0</v>
      </c>
      <c r="AG7" s="16">
        <f t="shared" si="16"/>
        <v>11</v>
      </c>
      <c r="AH7" s="17">
        <f>IF(AF7=0,PARTICIPANTS!$B$67,RANK(AF7,$AF$3:$AF$41,0))</f>
        <v>39</v>
      </c>
    </row>
    <row r="8" spans="1:34">
      <c r="A8" s="16" t="str">
        <f>IF(PARTICIPANTS!B12=0," ",PARTICIPANTS!A12)</f>
        <v>DE CONINCK Patrice</v>
      </c>
      <c r="B8" s="25">
        <v>0</v>
      </c>
      <c r="C8" s="34">
        <f t="shared" ref="C8:C13" si="17">IF(B8=0,0,B8+20)</f>
        <v>0</v>
      </c>
      <c r="D8" s="26"/>
      <c r="E8" s="34">
        <f t="shared" ref="E8:E13" si="18">IF(D8=0,0,D8+20)</f>
        <v>0</v>
      </c>
      <c r="F8" s="23"/>
      <c r="G8" s="34">
        <f t="shared" si="2"/>
        <v>0</v>
      </c>
      <c r="H8" s="23"/>
      <c r="I8" s="34">
        <f t="shared" si="3"/>
        <v>0</v>
      </c>
      <c r="J8" s="23"/>
      <c r="K8" s="34">
        <f t="shared" si="4"/>
        <v>0</v>
      </c>
      <c r="L8" s="23"/>
      <c r="M8" s="34">
        <f t="shared" si="5"/>
        <v>0</v>
      </c>
      <c r="N8" s="23"/>
      <c r="O8" s="34">
        <f t="shared" si="6"/>
        <v>0</v>
      </c>
      <c r="P8" s="23"/>
      <c r="Q8" s="34">
        <f t="shared" si="7"/>
        <v>0</v>
      </c>
      <c r="R8" s="23"/>
      <c r="S8" s="34">
        <f t="shared" si="8"/>
        <v>0</v>
      </c>
      <c r="T8" s="23"/>
      <c r="U8" s="34">
        <f t="shared" si="9"/>
        <v>0</v>
      </c>
      <c r="V8" s="23"/>
      <c r="W8" s="34">
        <f t="shared" si="10"/>
        <v>0</v>
      </c>
      <c r="X8" s="23"/>
      <c r="Y8" s="34">
        <f t="shared" si="11"/>
        <v>0</v>
      </c>
      <c r="Z8" s="23"/>
      <c r="AA8" s="34">
        <f t="shared" si="12"/>
        <v>0</v>
      </c>
      <c r="AB8" s="23"/>
      <c r="AC8" s="34">
        <f t="shared" si="13"/>
        <v>0</v>
      </c>
      <c r="AD8" s="23"/>
      <c r="AE8" s="37">
        <f t="shared" si="14"/>
        <v>0</v>
      </c>
      <c r="AF8" s="15">
        <f t="shared" si="15"/>
        <v>0</v>
      </c>
      <c r="AG8" s="16">
        <f t="shared" si="16"/>
        <v>11</v>
      </c>
      <c r="AH8" s="17">
        <f>IF(AF8=0,PARTICIPANTS!$B$67,RANK(AF8,$AF$3:$AF$41,0))</f>
        <v>39</v>
      </c>
    </row>
    <row r="9" spans="1:34">
      <c r="A9" s="16" t="str">
        <f>IF(PARTICIPANTS!B13=0," ",PARTICIPANTS!A13)</f>
        <v>DE KOCK Yves</v>
      </c>
      <c r="B9" s="25">
        <v>0</v>
      </c>
      <c r="C9" s="34">
        <f t="shared" si="17"/>
        <v>0</v>
      </c>
      <c r="D9" s="26"/>
      <c r="E9" s="34">
        <f t="shared" si="18"/>
        <v>0</v>
      </c>
      <c r="F9" s="23"/>
      <c r="G9" s="34">
        <f t="shared" si="2"/>
        <v>0</v>
      </c>
      <c r="H9" s="23"/>
      <c r="I9" s="34">
        <f t="shared" si="3"/>
        <v>0</v>
      </c>
      <c r="J9" s="23"/>
      <c r="K9" s="34">
        <f t="shared" si="4"/>
        <v>0</v>
      </c>
      <c r="L9" s="23"/>
      <c r="M9" s="34">
        <f t="shared" si="5"/>
        <v>0</v>
      </c>
      <c r="N9" s="23"/>
      <c r="O9" s="34">
        <f t="shared" si="6"/>
        <v>0</v>
      </c>
      <c r="P9" s="23"/>
      <c r="Q9" s="34">
        <f t="shared" si="7"/>
        <v>0</v>
      </c>
      <c r="R9" s="23"/>
      <c r="S9" s="34">
        <f t="shared" si="8"/>
        <v>0</v>
      </c>
      <c r="T9" s="23"/>
      <c r="U9" s="34">
        <f t="shared" si="9"/>
        <v>0</v>
      </c>
      <c r="V9" s="23"/>
      <c r="W9" s="34">
        <f t="shared" si="10"/>
        <v>0</v>
      </c>
      <c r="X9" s="23"/>
      <c r="Y9" s="34">
        <f t="shared" si="11"/>
        <v>0</v>
      </c>
      <c r="Z9" s="23"/>
      <c r="AA9" s="34">
        <f t="shared" si="12"/>
        <v>0</v>
      </c>
      <c r="AB9" s="23"/>
      <c r="AC9" s="34">
        <f t="shared" si="13"/>
        <v>0</v>
      </c>
      <c r="AD9" s="23"/>
      <c r="AE9" s="37">
        <f t="shared" si="14"/>
        <v>0</v>
      </c>
      <c r="AF9" s="15">
        <f t="shared" si="15"/>
        <v>0</v>
      </c>
      <c r="AG9" s="16">
        <f t="shared" si="16"/>
        <v>11</v>
      </c>
      <c r="AH9" s="17">
        <f>IF(AF9=0,PARTICIPANTS!$B$67,RANK(AF9,$AF$3:$AF$41,0))</f>
        <v>39</v>
      </c>
    </row>
    <row r="10" spans="1:34">
      <c r="A10" s="16" t="str">
        <f>IF(PARTICIPANTS!B14=0," ",PARTICIPANTS!A14)</f>
        <v>DE SCHEPPER Koen</v>
      </c>
      <c r="B10" s="25">
        <v>47</v>
      </c>
      <c r="C10" s="34">
        <f t="shared" si="17"/>
        <v>67</v>
      </c>
      <c r="D10" s="26"/>
      <c r="E10" s="34">
        <f t="shared" si="18"/>
        <v>0</v>
      </c>
      <c r="F10" s="23"/>
      <c r="G10" s="34">
        <f t="shared" si="2"/>
        <v>0</v>
      </c>
      <c r="H10" s="23"/>
      <c r="I10" s="34">
        <f t="shared" si="3"/>
        <v>0</v>
      </c>
      <c r="J10" s="23"/>
      <c r="K10" s="34">
        <f t="shared" si="4"/>
        <v>0</v>
      </c>
      <c r="L10" s="23"/>
      <c r="M10" s="34">
        <f t="shared" si="5"/>
        <v>0</v>
      </c>
      <c r="N10" s="23"/>
      <c r="O10" s="34">
        <f t="shared" si="6"/>
        <v>0</v>
      </c>
      <c r="P10" s="23"/>
      <c r="Q10" s="34">
        <f t="shared" si="7"/>
        <v>0</v>
      </c>
      <c r="R10" s="23"/>
      <c r="S10" s="34">
        <f t="shared" si="8"/>
        <v>0</v>
      </c>
      <c r="T10" s="23"/>
      <c r="U10" s="34">
        <f t="shared" si="9"/>
        <v>0</v>
      </c>
      <c r="V10" s="23"/>
      <c r="W10" s="34">
        <f t="shared" si="10"/>
        <v>0</v>
      </c>
      <c r="X10" s="23"/>
      <c r="Y10" s="34">
        <f t="shared" si="11"/>
        <v>0</v>
      </c>
      <c r="Z10" s="23"/>
      <c r="AA10" s="34">
        <f t="shared" si="12"/>
        <v>0</v>
      </c>
      <c r="AB10" s="23"/>
      <c r="AC10" s="34">
        <f t="shared" si="13"/>
        <v>0</v>
      </c>
      <c r="AD10" s="23"/>
      <c r="AE10" s="37">
        <f t="shared" si="14"/>
        <v>0</v>
      </c>
      <c r="AF10" s="15">
        <f t="shared" si="15"/>
        <v>67</v>
      </c>
      <c r="AG10" s="16">
        <f t="shared" si="16"/>
        <v>7</v>
      </c>
      <c r="AH10" s="17">
        <f>IF(AF10=0,PARTICIPANTS!$B$67,RANK(AF10,$AF$3:$AF$41,0))</f>
        <v>7</v>
      </c>
    </row>
    <row r="11" spans="1:34">
      <c r="A11" s="16" t="str">
        <f>IF(PARTICIPANTS!B16=0," ",PARTICIPANTS!A16)</f>
        <v>DELIGNY Christophe</v>
      </c>
      <c r="B11" s="25">
        <v>0</v>
      </c>
      <c r="C11" s="34">
        <f t="shared" si="17"/>
        <v>0</v>
      </c>
      <c r="D11" s="26"/>
      <c r="E11" s="34">
        <f t="shared" si="18"/>
        <v>0</v>
      </c>
      <c r="F11" s="23"/>
      <c r="G11" s="34">
        <f t="shared" si="2"/>
        <v>0</v>
      </c>
      <c r="H11" s="23"/>
      <c r="I11" s="34">
        <f t="shared" si="3"/>
        <v>0</v>
      </c>
      <c r="J11" s="23"/>
      <c r="K11" s="34">
        <f t="shared" si="4"/>
        <v>0</v>
      </c>
      <c r="L11" s="23"/>
      <c r="M11" s="34">
        <f t="shared" si="5"/>
        <v>0</v>
      </c>
      <c r="N11" s="23"/>
      <c r="O11" s="34">
        <f t="shared" si="6"/>
        <v>0</v>
      </c>
      <c r="P11" s="23"/>
      <c r="Q11" s="34">
        <f t="shared" si="7"/>
        <v>0</v>
      </c>
      <c r="R11" s="23"/>
      <c r="S11" s="34">
        <f t="shared" si="8"/>
        <v>0</v>
      </c>
      <c r="T11" s="23"/>
      <c r="U11" s="34">
        <f t="shared" si="9"/>
        <v>0</v>
      </c>
      <c r="V11" s="23"/>
      <c r="W11" s="34">
        <f t="shared" si="10"/>
        <v>0</v>
      </c>
      <c r="X11" s="23"/>
      <c r="Y11" s="34">
        <f t="shared" si="11"/>
        <v>0</v>
      </c>
      <c r="Z11" s="23"/>
      <c r="AA11" s="34">
        <f t="shared" si="12"/>
        <v>0</v>
      </c>
      <c r="AB11" s="23"/>
      <c r="AC11" s="34">
        <f t="shared" si="13"/>
        <v>0</v>
      </c>
      <c r="AD11" s="23"/>
      <c r="AE11" s="37">
        <f t="shared" si="14"/>
        <v>0</v>
      </c>
      <c r="AF11" s="15">
        <f t="shared" si="15"/>
        <v>0</v>
      </c>
      <c r="AG11" s="16">
        <f t="shared" si="16"/>
        <v>11</v>
      </c>
      <c r="AH11" s="17">
        <f>IF(AF11=0,PARTICIPANTS!$B$67,RANK(AF11,$AF$3:$AF$41,0))</f>
        <v>39</v>
      </c>
    </row>
    <row r="12" spans="1:34">
      <c r="A12" s="16" t="str">
        <f>IF(PARTICIPANTS!B17=0," ",PARTICIPANTS!A17)</f>
        <v>DEPRIT Cédric</v>
      </c>
      <c r="B12" s="25">
        <v>0</v>
      </c>
      <c r="C12" s="34">
        <f t="shared" si="17"/>
        <v>0</v>
      </c>
      <c r="D12" s="26"/>
      <c r="E12" s="34">
        <f t="shared" si="18"/>
        <v>0</v>
      </c>
      <c r="F12" s="23"/>
      <c r="G12" s="34">
        <f t="shared" si="2"/>
        <v>0</v>
      </c>
      <c r="H12" s="23"/>
      <c r="I12" s="34">
        <f t="shared" si="3"/>
        <v>0</v>
      </c>
      <c r="J12" s="23"/>
      <c r="K12" s="34">
        <f t="shared" si="4"/>
        <v>0</v>
      </c>
      <c r="L12" s="23"/>
      <c r="M12" s="34">
        <f t="shared" si="5"/>
        <v>0</v>
      </c>
      <c r="N12" s="23"/>
      <c r="O12" s="34">
        <f t="shared" si="6"/>
        <v>0</v>
      </c>
      <c r="P12" s="23"/>
      <c r="Q12" s="34">
        <f t="shared" si="7"/>
        <v>0</v>
      </c>
      <c r="R12" s="23"/>
      <c r="S12" s="34">
        <f t="shared" si="8"/>
        <v>0</v>
      </c>
      <c r="T12" s="23"/>
      <c r="U12" s="34">
        <f t="shared" si="9"/>
        <v>0</v>
      </c>
      <c r="V12" s="23"/>
      <c r="W12" s="34">
        <f t="shared" si="10"/>
        <v>0</v>
      </c>
      <c r="X12" s="23"/>
      <c r="Y12" s="34">
        <f t="shared" si="11"/>
        <v>0</v>
      </c>
      <c r="Z12" s="23"/>
      <c r="AA12" s="34">
        <f t="shared" si="12"/>
        <v>0</v>
      </c>
      <c r="AB12" s="23"/>
      <c r="AC12" s="34">
        <f t="shared" si="13"/>
        <v>0</v>
      </c>
      <c r="AD12" s="23"/>
      <c r="AE12" s="37">
        <f t="shared" si="14"/>
        <v>0</v>
      </c>
      <c r="AF12" s="15">
        <f t="shared" si="15"/>
        <v>0</v>
      </c>
      <c r="AG12" s="16">
        <f t="shared" si="16"/>
        <v>11</v>
      </c>
      <c r="AH12" s="17">
        <f>IF(AF12=0,PARTICIPANTS!$B$67,RANK(AF12,$AF$3:$AF$41,0))</f>
        <v>39</v>
      </c>
    </row>
    <row r="13" spans="1:34" ht="16" customHeight="1">
      <c r="A13" s="16" t="str">
        <f>IF(PARTICIPANTS!B18=0," ",PARTICIPANTS!A18)</f>
        <v>DESCAMPS Carl</v>
      </c>
      <c r="B13" s="25">
        <v>0</v>
      </c>
      <c r="C13" s="34">
        <f t="shared" si="17"/>
        <v>0</v>
      </c>
      <c r="D13" s="26"/>
      <c r="E13" s="34">
        <f t="shared" si="18"/>
        <v>0</v>
      </c>
      <c r="F13" s="23"/>
      <c r="G13" s="34">
        <f t="shared" si="2"/>
        <v>0</v>
      </c>
      <c r="H13" s="23"/>
      <c r="I13" s="34">
        <f t="shared" si="3"/>
        <v>0</v>
      </c>
      <c r="J13" s="23"/>
      <c r="K13" s="34">
        <f t="shared" si="4"/>
        <v>0</v>
      </c>
      <c r="L13" s="23"/>
      <c r="M13" s="34">
        <f t="shared" si="5"/>
        <v>0</v>
      </c>
      <c r="N13" s="23"/>
      <c r="O13" s="34">
        <f t="shared" si="6"/>
        <v>0</v>
      </c>
      <c r="P13" s="23"/>
      <c r="Q13" s="34">
        <f t="shared" si="7"/>
        <v>0</v>
      </c>
      <c r="R13" s="23"/>
      <c r="S13" s="34">
        <f t="shared" si="8"/>
        <v>0</v>
      </c>
      <c r="T13" s="23"/>
      <c r="U13" s="34">
        <f t="shared" si="9"/>
        <v>0</v>
      </c>
      <c r="V13" s="23"/>
      <c r="W13" s="34">
        <f t="shared" si="10"/>
        <v>0</v>
      </c>
      <c r="X13" s="23"/>
      <c r="Y13" s="34">
        <f t="shared" si="11"/>
        <v>0</v>
      </c>
      <c r="Z13" s="23"/>
      <c r="AA13" s="34">
        <f t="shared" si="12"/>
        <v>0</v>
      </c>
      <c r="AB13" s="23"/>
      <c r="AC13" s="34">
        <f t="shared" si="13"/>
        <v>0</v>
      </c>
      <c r="AD13" s="23"/>
      <c r="AE13" s="37">
        <f t="shared" si="14"/>
        <v>0</v>
      </c>
      <c r="AF13" s="15">
        <f t="shared" si="15"/>
        <v>0</v>
      </c>
      <c r="AG13" s="16">
        <f t="shared" si="16"/>
        <v>11</v>
      </c>
      <c r="AH13" s="17">
        <f>IF(AF13=0,PARTICIPANTS!$B$67,RANK(AF13,$AF$3:$AF$41,0))</f>
        <v>39</v>
      </c>
    </row>
    <row r="14" spans="1:34">
      <c r="A14" s="16" t="str">
        <f>IF(PARTICIPANTS!B19=0," ",PARTICIPANTS!A19)</f>
        <v>D'HULSTER Daniel</v>
      </c>
      <c r="B14" s="25">
        <v>0</v>
      </c>
      <c r="C14" s="34">
        <f t="shared" ref="C14:C15" si="19">IF(B14=0,0,B14+20)</f>
        <v>0</v>
      </c>
      <c r="D14" s="26"/>
      <c r="E14" s="34">
        <f t="shared" ref="E14:E15" si="20">IF(D14=0,0,D14+20)</f>
        <v>0</v>
      </c>
      <c r="F14" s="23"/>
      <c r="G14" s="34">
        <f t="shared" ref="G14:G15" si="21">IF(F14=0,0,F14+20)</f>
        <v>0</v>
      </c>
      <c r="H14" s="23"/>
      <c r="I14" s="34">
        <f t="shared" ref="I14:I15" si="22">IF(H14=0,0,H14+20)</f>
        <v>0</v>
      </c>
      <c r="J14" s="23"/>
      <c r="K14" s="34">
        <f t="shared" ref="K14:K15" si="23">IF(J14=0,0,J14+20)</f>
        <v>0</v>
      </c>
      <c r="L14" s="23"/>
      <c r="M14" s="34">
        <f t="shared" ref="M14:M15" si="24">IF(L14=0,0,L14+20)</f>
        <v>0</v>
      </c>
      <c r="N14" s="23"/>
      <c r="O14" s="34">
        <f t="shared" ref="O14:O15" si="25">IF(N14=0,0,N14+20)</f>
        <v>0</v>
      </c>
      <c r="P14" s="23"/>
      <c r="Q14" s="34">
        <f t="shared" ref="Q14:Q15" si="26">IF(P14=0,0,P14+20)</f>
        <v>0</v>
      </c>
      <c r="R14" s="23"/>
      <c r="S14" s="34">
        <f t="shared" ref="S14:S15" si="27">IF(R14=0,0,R14+20)</f>
        <v>0</v>
      </c>
      <c r="T14" s="23"/>
      <c r="U14" s="34">
        <f t="shared" ref="U14:U15" si="28">IF(T14=0,0,T14+20)</f>
        <v>0</v>
      </c>
      <c r="V14" s="23"/>
      <c r="W14" s="34">
        <f t="shared" ref="W14:W15" si="29">IF(V14=0,0,V14+20)</f>
        <v>0</v>
      </c>
      <c r="X14" s="23"/>
      <c r="Y14" s="34">
        <f t="shared" ref="Y14:Y15" si="30">IF(X14=0,0,X14+20)</f>
        <v>0</v>
      </c>
      <c r="Z14" s="23"/>
      <c r="AA14" s="34">
        <f t="shared" ref="AA14:AA15" si="31">IF(Z14=0,0,Z14+20)</f>
        <v>0</v>
      </c>
      <c r="AB14" s="23"/>
      <c r="AC14" s="34">
        <f t="shared" ref="AC14:AC15" si="32">IF(AB14=0,0,AB14+20)</f>
        <v>0</v>
      </c>
      <c r="AD14" s="23"/>
      <c r="AE14" s="37">
        <f t="shared" ref="AE14:AE15" si="33">IF(AD14=0,0,AD14+20)</f>
        <v>0</v>
      </c>
      <c r="AF14" s="15">
        <f t="shared" si="15"/>
        <v>0</v>
      </c>
      <c r="AG14" s="16">
        <f t="shared" si="16"/>
        <v>11</v>
      </c>
      <c r="AH14" s="17">
        <f>IF(AF14=0,PARTICIPANTS!$B$67,RANK(AF14,$AF$3:$AF$41,0))</f>
        <v>39</v>
      </c>
    </row>
    <row r="15" spans="1:34">
      <c r="A15" s="16" t="str">
        <f>IF(PARTICIPANTS!B20=0," ",PARTICIPANTS!A20)</f>
        <v>DUHANT Jean</v>
      </c>
      <c r="B15" s="25">
        <v>0</v>
      </c>
      <c r="C15" s="34">
        <f t="shared" si="19"/>
        <v>0</v>
      </c>
      <c r="D15" s="26"/>
      <c r="E15" s="34">
        <f t="shared" si="20"/>
        <v>0</v>
      </c>
      <c r="F15" s="23"/>
      <c r="G15" s="34">
        <f t="shared" si="21"/>
        <v>0</v>
      </c>
      <c r="H15" s="23"/>
      <c r="I15" s="34">
        <f t="shared" si="22"/>
        <v>0</v>
      </c>
      <c r="J15" s="23"/>
      <c r="K15" s="34">
        <f t="shared" si="23"/>
        <v>0</v>
      </c>
      <c r="L15" s="23"/>
      <c r="M15" s="34">
        <f t="shared" si="24"/>
        <v>0</v>
      </c>
      <c r="N15" s="23"/>
      <c r="O15" s="34">
        <f t="shared" si="25"/>
        <v>0</v>
      </c>
      <c r="P15" s="23"/>
      <c r="Q15" s="34">
        <f t="shared" si="26"/>
        <v>0</v>
      </c>
      <c r="R15" s="23"/>
      <c r="S15" s="34">
        <f t="shared" si="27"/>
        <v>0</v>
      </c>
      <c r="T15" s="23"/>
      <c r="U15" s="34">
        <f t="shared" si="28"/>
        <v>0</v>
      </c>
      <c r="V15" s="23"/>
      <c r="W15" s="34">
        <f t="shared" si="29"/>
        <v>0</v>
      </c>
      <c r="X15" s="23"/>
      <c r="Y15" s="34">
        <f t="shared" si="30"/>
        <v>0</v>
      </c>
      <c r="Z15" s="23"/>
      <c r="AA15" s="34">
        <f t="shared" si="31"/>
        <v>0</v>
      </c>
      <c r="AB15" s="23"/>
      <c r="AC15" s="34">
        <f t="shared" si="32"/>
        <v>0</v>
      </c>
      <c r="AD15" s="23"/>
      <c r="AE15" s="37">
        <f t="shared" si="33"/>
        <v>0</v>
      </c>
      <c r="AF15" s="15">
        <f t="shared" si="15"/>
        <v>0</v>
      </c>
      <c r="AG15" s="16">
        <f t="shared" si="16"/>
        <v>11</v>
      </c>
      <c r="AH15" s="17">
        <f>IF(AF15=0,PARTICIPANTS!$B$67,RANK(AF15,$AF$3:$AF$41,0))</f>
        <v>39</v>
      </c>
    </row>
    <row r="16" spans="1:34">
      <c r="A16" s="16" t="str">
        <f>IF(PARTICIPANTS!B22=0," ",PARTICIPANTS!A22)</f>
        <v>FRANCQ Patrice</v>
      </c>
      <c r="B16" s="25">
        <v>0</v>
      </c>
      <c r="C16" s="34">
        <f t="shared" ref="C16:C20" si="34">IF(B16=0,0,B16+20)</f>
        <v>0</v>
      </c>
      <c r="D16" s="26"/>
      <c r="E16" s="34">
        <f t="shared" ref="E16:E20" si="35">IF(D16=0,0,D16+20)</f>
        <v>0</v>
      </c>
      <c r="F16" s="23"/>
      <c r="G16" s="34">
        <f t="shared" ref="G16:G20" si="36">IF(F16=0,0,F16+20)</f>
        <v>0</v>
      </c>
      <c r="H16" s="23"/>
      <c r="I16" s="34">
        <f t="shared" ref="I16:I20" si="37">IF(H16=0,0,H16+20)</f>
        <v>0</v>
      </c>
      <c r="J16" s="23"/>
      <c r="K16" s="34">
        <f t="shared" ref="K16:K20" si="38">IF(J16=0,0,J16+20)</f>
        <v>0</v>
      </c>
      <c r="L16" s="23"/>
      <c r="M16" s="34">
        <f t="shared" ref="M16:M20" si="39">IF(L16=0,0,L16+20)</f>
        <v>0</v>
      </c>
      <c r="N16" s="23"/>
      <c r="O16" s="34">
        <f t="shared" ref="O16:O20" si="40">IF(N16=0,0,N16+20)</f>
        <v>0</v>
      </c>
      <c r="P16" s="23"/>
      <c r="Q16" s="34">
        <f t="shared" ref="Q16:Q20" si="41">IF(P16=0,0,P16+20)</f>
        <v>0</v>
      </c>
      <c r="R16" s="23"/>
      <c r="S16" s="34">
        <f t="shared" ref="S16:S20" si="42">IF(R16=0,0,R16+20)</f>
        <v>0</v>
      </c>
      <c r="T16" s="23"/>
      <c r="U16" s="34">
        <f t="shared" ref="U16:U20" si="43">IF(T16=0,0,T16+20)</f>
        <v>0</v>
      </c>
      <c r="V16" s="23"/>
      <c r="W16" s="34">
        <f t="shared" ref="W16:W20" si="44">IF(V16=0,0,V16+20)</f>
        <v>0</v>
      </c>
      <c r="X16" s="23"/>
      <c r="Y16" s="34">
        <f t="shared" ref="Y16:Y20" si="45">IF(X16=0,0,X16+20)</f>
        <v>0</v>
      </c>
      <c r="Z16" s="23"/>
      <c r="AA16" s="34">
        <f t="shared" ref="AA16:AA20" si="46">IF(Z16=0,0,Z16+20)</f>
        <v>0</v>
      </c>
      <c r="AB16" s="23"/>
      <c r="AC16" s="34">
        <f t="shared" ref="AC16:AC20" si="47">IF(AB16=0,0,AB16+20)</f>
        <v>0</v>
      </c>
      <c r="AD16" s="23"/>
      <c r="AE16" s="37">
        <f t="shared" ref="AE16:AE20" si="48">IF(AD16=0,0,AD16+20)</f>
        <v>0</v>
      </c>
      <c r="AF16" s="15">
        <f t="shared" ref="AF16:AF20" si="49">SUM(C16+E16+G16+I16+K16+M16+O16+Q16+S16+U16+W16+Y16+AA16+AC16+AE16)</f>
        <v>0</v>
      </c>
      <c r="AG16" s="16">
        <f t="shared" si="16"/>
        <v>11</v>
      </c>
      <c r="AH16" s="17">
        <f>IF(AF16=0,PARTICIPANTS!$B$67,RANK(AF16,$AF$3:$AF$41,0))</f>
        <v>39</v>
      </c>
    </row>
    <row r="17" spans="1:34">
      <c r="A17" s="16" t="str">
        <f>IF(PARTICIPANTS!B23=0," ",PARTICIPANTS!A23)</f>
        <v>GEORGES Florent</v>
      </c>
      <c r="B17" s="25">
        <v>0</v>
      </c>
      <c r="C17" s="34">
        <f t="shared" si="34"/>
        <v>0</v>
      </c>
      <c r="D17" s="26"/>
      <c r="E17" s="34">
        <f t="shared" si="35"/>
        <v>0</v>
      </c>
      <c r="F17" s="23"/>
      <c r="G17" s="34">
        <f t="shared" si="36"/>
        <v>0</v>
      </c>
      <c r="H17" s="23"/>
      <c r="I17" s="34">
        <f t="shared" si="37"/>
        <v>0</v>
      </c>
      <c r="J17" s="23"/>
      <c r="K17" s="34">
        <f t="shared" si="38"/>
        <v>0</v>
      </c>
      <c r="L17" s="23"/>
      <c r="M17" s="34">
        <f t="shared" si="39"/>
        <v>0</v>
      </c>
      <c r="N17" s="23"/>
      <c r="O17" s="34">
        <f t="shared" si="40"/>
        <v>0</v>
      </c>
      <c r="P17" s="23"/>
      <c r="Q17" s="34">
        <f t="shared" si="41"/>
        <v>0</v>
      </c>
      <c r="R17" s="23"/>
      <c r="S17" s="34">
        <f t="shared" si="42"/>
        <v>0</v>
      </c>
      <c r="T17" s="23"/>
      <c r="U17" s="34">
        <f t="shared" si="43"/>
        <v>0</v>
      </c>
      <c r="V17" s="23"/>
      <c r="W17" s="34">
        <f t="shared" si="44"/>
        <v>0</v>
      </c>
      <c r="X17" s="23"/>
      <c r="Y17" s="34">
        <f t="shared" si="45"/>
        <v>0</v>
      </c>
      <c r="Z17" s="23"/>
      <c r="AA17" s="34">
        <f t="shared" si="46"/>
        <v>0</v>
      </c>
      <c r="AB17" s="23"/>
      <c r="AC17" s="34">
        <f t="shared" si="47"/>
        <v>0</v>
      </c>
      <c r="AD17" s="23"/>
      <c r="AE17" s="37">
        <f t="shared" si="48"/>
        <v>0</v>
      </c>
      <c r="AF17" s="15">
        <f t="shared" si="49"/>
        <v>0</v>
      </c>
      <c r="AG17" s="16">
        <f t="shared" si="16"/>
        <v>11</v>
      </c>
      <c r="AH17" s="17">
        <f>IF(AF17=0,PARTICIPANTS!$B$67,RANK(AF17,$AF$3:$AF$41,0))</f>
        <v>39</v>
      </c>
    </row>
    <row r="18" spans="1:34">
      <c r="A18" s="16" t="str">
        <f>IF(PARTICIPANTS!B25=0," ",PARTICIPANTS!A25)</f>
        <v>GODEFROID Ludovic</v>
      </c>
      <c r="B18" s="25">
        <v>0</v>
      </c>
      <c r="C18" s="34">
        <f t="shared" si="34"/>
        <v>0</v>
      </c>
      <c r="D18" s="26"/>
      <c r="E18" s="34">
        <f t="shared" si="35"/>
        <v>0</v>
      </c>
      <c r="F18" s="23"/>
      <c r="G18" s="34">
        <f t="shared" si="36"/>
        <v>0</v>
      </c>
      <c r="H18" s="23"/>
      <c r="I18" s="34">
        <f t="shared" si="37"/>
        <v>0</v>
      </c>
      <c r="J18" s="23"/>
      <c r="K18" s="34">
        <f t="shared" si="38"/>
        <v>0</v>
      </c>
      <c r="L18" s="23"/>
      <c r="M18" s="34">
        <f t="shared" si="39"/>
        <v>0</v>
      </c>
      <c r="N18" s="23"/>
      <c r="O18" s="34">
        <f t="shared" si="40"/>
        <v>0</v>
      </c>
      <c r="P18" s="23"/>
      <c r="Q18" s="34">
        <f t="shared" si="41"/>
        <v>0</v>
      </c>
      <c r="R18" s="23"/>
      <c r="S18" s="34">
        <f t="shared" si="42"/>
        <v>0</v>
      </c>
      <c r="T18" s="23"/>
      <c r="U18" s="34">
        <f t="shared" si="43"/>
        <v>0</v>
      </c>
      <c r="V18" s="23"/>
      <c r="W18" s="34">
        <f t="shared" si="44"/>
        <v>0</v>
      </c>
      <c r="X18" s="23"/>
      <c r="Y18" s="34">
        <f t="shared" si="45"/>
        <v>0</v>
      </c>
      <c r="Z18" s="23"/>
      <c r="AA18" s="34">
        <f t="shared" si="46"/>
        <v>0</v>
      </c>
      <c r="AB18" s="23"/>
      <c r="AC18" s="34">
        <f t="shared" si="47"/>
        <v>0</v>
      </c>
      <c r="AD18" s="23"/>
      <c r="AE18" s="37">
        <f t="shared" si="48"/>
        <v>0</v>
      </c>
      <c r="AF18" s="15">
        <f t="shared" si="49"/>
        <v>0</v>
      </c>
      <c r="AG18" s="16">
        <f t="shared" si="16"/>
        <v>11</v>
      </c>
      <c r="AH18" s="17">
        <f>IF(AF18=0,PARTICIPANTS!$B$67,RANK(AF18,$AF$3:$AF$41,0))</f>
        <v>39</v>
      </c>
    </row>
    <row r="19" spans="1:34">
      <c r="A19" s="16" t="str">
        <f>IF(PARTICIPANTS!B27=0," ",PARTICIPANTS!A27)</f>
        <v>HIMSCHOOT Geert</v>
      </c>
      <c r="B19" s="25">
        <v>44</v>
      </c>
      <c r="C19" s="34">
        <f t="shared" si="34"/>
        <v>64</v>
      </c>
      <c r="D19" s="26">
        <v>50</v>
      </c>
      <c r="E19" s="34">
        <f t="shared" si="35"/>
        <v>70</v>
      </c>
      <c r="F19" s="23"/>
      <c r="G19" s="34">
        <f t="shared" si="36"/>
        <v>0</v>
      </c>
      <c r="H19" s="23"/>
      <c r="I19" s="34">
        <f t="shared" si="37"/>
        <v>0</v>
      </c>
      <c r="J19" s="23"/>
      <c r="K19" s="34">
        <f t="shared" si="38"/>
        <v>0</v>
      </c>
      <c r="L19" s="23"/>
      <c r="M19" s="34">
        <f t="shared" si="39"/>
        <v>0</v>
      </c>
      <c r="N19" s="23"/>
      <c r="O19" s="34">
        <f t="shared" si="40"/>
        <v>0</v>
      </c>
      <c r="P19" s="23"/>
      <c r="Q19" s="34">
        <f t="shared" si="41"/>
        <v>0</v>
      </c>
      <c r="R19" s="23"/>
      <c r="S19" s="34">
        <f t="shared" si="42"/>
        <v>0</v>
      </c>
      <c r="T19" s="23"/>
      <c r="U19" s="34">
        <f t="shared" si="43"/>
        <v>0</v>
      </c>
      <c r="V19" s="23"/>
      <c r="W19" s="34">
        <f t="shared" si="44"/>
        <v>0</v>
      </c>
      <c r="X19" s="23"/>
      <c r="Y19" s="34">
        <f t="shared" si="45"/>
        <v>0</v>
      </c>
      <c r="Z19" s="23"/>
      <c r="AA19" s="34">
        <f t="shared" si="46"/>
        <v>0</v>
      </c>
      <c r="AB19" s="23"/>
      <c r="AC19" s="34">
        <f t="shared" si="47"/>
        <v>0</v>
      </c>
      <c r="AD19" s="23"/>
      <c r="AE19" s="37">
        <f t="shared" si="48"/>
        <v>0</v>
      </c>
      <c r="AF19" s="15">
        <f t="shared" si="49"/>
        <v>134</v>
      </c>
      <c r="AG19" s="16">
        <f t="shared" si="16"/>
        <v>2</v>
      </c>
      <c r="AH19" s="17">
        <f>IF(AF19=0,PARTICIPANTS!$B$67,RANK(AF19,$AF$3:$AF$41,0))</f>
        <v>2</v>
      </c>
    </row>
    <row r="20" spans="1:34">
      <c r="A20" s="16" t="str">
        <f>IF(PARTICIPANTS!B28=0," ",PARTICIPANTS!A28)</f>
        <v>HOUGARDY Daniel</v>
      </c>
      <c r="B20" s="25">
        <v>47</v>
      </c>
      <c r="C20" s="34">
        <f t="shared" si="34"/>
        <v>67</v>
      </c>
      <c r="D20" s="26"/>
      <c r="E20" s="34">
        <f t="shared" si="35"/>
        <v>0</v>
      </c>
      <c r="F20" s="23"/>
      <c r="G20" s="34">
        <f t="shared" si="36"/>
        <v>0</v>
      </c>
      <c r="H20" s="23"/>
      <c r="I20" s="34">
        <f t="shared" si="37"/>
        <v>0</v>
      </c>
      <c r="J20" s="23"/>
      <c r="K20" s="34">
        <f t="shared" si="38"/>
        <v>0</v>
      </c>
      <c r="L20" s="23"/>
      <c r="M20" s="34">
        <f t="shared" si="39"/>
        <v>0</v>
      </c>
      <c r="N20" s="23"/>
      <c r="O20" s="34">
        <f t="shared" si="40"/>
        <v>0</v>
      </c>
      <c r="P20" s="23"/>
      <c r="Q20" s="34">
        <f t="shared" si="41"/>
        <v>0</v>
      </c>
      <c r="R20" s="23"/>
      <c r="S20" s="34">
        <f t="shared" si="42"/>
        <v>0</v>
      </c>
      <c r="T20" s="23"/>
      <c r="U20" s="34">
        <f t="shared" si="43"/>
        <v>0</v>
      </c>
      <c r="V20" s="23"/>
      <c r="W20" s="34">
        <f t="shared" si="44"/>
        <v>0</v>
      </c>
      <c r="X20" s="23"/>
      <c r="Y20" s="34">
        <f t="shared" si="45"/>
        <v>0</v>
      </c>
      <c r="Z20" s="23"/>
      <c r="AA20" s="34">
        <f t="shared" si="46"/>
        <v>0</v>
      </c>
      <c r="AB20" s="23"/>
      <c r="AC20" s="34">
        <f t="shared" si="47"/>
        <v>0</v>
      </c>
      <c r="AD20" s="23"/>
      <c r="AE20" s="37">
        <f t="shared" si="48"/>
        <v>0</v>
      </c>
      <c r="AF20" s="15">
        <f t="shared" si="49"/>
        <v>67</v>
      </c>
      <c r="AG20" s="16">
        <f t="shared" si="16"/>
        <v>7</v>
      </c>
      <c r="AH20" s="17">
        <f>IF(AF20=0,PARTICIPANTS!$B$67,RANK(AF20,$AF$3:$AF$41,0))</f>
        <v>7</v>
      </c>
    </row>
    <row r="21" spans="1:34">
      <c r="A21" s="16" t="str">
        <f>IF(PARTICIPANTS!B29=0," ",PARTICIPANTS!A29)</f>
        <v>JACQUET Pascale</v>
      </c>
      <c r="B21" s="25">
        <v>0</v>
      </c>
      <c r="C21" s="34">
        <f t="shared" ref="C21:C27" si="50">IF(B21=0,0,B21+20)</f>
        <v>0</v>
      </c>
      <c r="D21" s="26"/>
      <c r="E21" s="34">
        <f t="shared" ref="E21:E27" si="51">IF(D21=0,0,D21+20)</f>
        <v>0</v>
      </c>
      <c r="F21" s="23"/>
      <c r="G21" s="34">
        <f t="shared" ref="G21:G27" si="52">IF(F21=0,0,F21+20)</f>
        <v>0</v>
      </c>
      <c r="H21" s="23"/>
      <c r="I21" s="34">
        <f t="shared" ref="I21:I27" si="53">IF(H21=0,0,H21+20)</f>
        <v>0</v>
      </c>
      <c r="J21" s="23"/>
      <c r="K21" s="34">
        <f t="shared" ref="K21:K27" si="54">IF(J21=0,0,J21+20)</f>
        <v>0</v>
      </c>
      <c r="L21" s="23"/>
      <c r="M21" s="34">
        <f t="shared" ref="M21:M27" si="55">IF(L21=0,0,L21+20)</f>
        <v>0</v>
      </c>
      <c r="N21" s="23"/>
      <c r="O21" s="34">
        <f t="shared" ref="O21:O27" si="56">IF(N21=0,0,N21+20)</f>
        <v>0</v>
      </c>
      <c r="P21" s="23"/>
      <c r="Q21" s="34">
        <f t="shared" ref="Q21:Q27" si="57">IF(P21=0,0,P21+20)</f>
        <v>0</v>
      </c>
      <c r="R21" s="23"/>
      <c r="S21" s="34">
        <f t="shared" ref="S21:S27" si="58">IF(R21=0,0,R21+20)</f>
        <v>0</v>
      </c>
      <c r="T21" s="23"/>
      <c r="U21" s="34">
        <f t="shared" ref="U21:U27" si="59">IF(T21=0,0,T21+20)</f>
        <v>0</v>
      </c>
      <c r="V21" s="23"/>
      <c r="W21" s="34">
        <f t="shared" ref="W21:W27" si="60">IF(V21=0,0,V21+20)</f>
        <v>0</v>
      </c>
      <c r="X21" s="23"/>
      <c r="Y21" s="34">
        <f t="shared" ref="Y21:Y27" si="61">IF(X21=0,0,X21+20)</f>
        <v>0</v>
      </c>
      <c r="Z21" s="23"/>
      <c r="AA21" s="34">
        <f t="shared" ref="AA21:AA27" si="62">IF(Z21=0,0,Z21+20)</f>
        <v>0</v>
      </c>
      <c r="AB21" s="23"/>
      <c r="AC21" s="34">
        <f t="shared" ref="AC21:AC27" si="63">IF(AB21=0,0,AB21+20)</f>
        <v>0</v>
      </c>
      <c r="AD21" s="23"/>
      <c r="AE21" s="37">
        <f t="shared" ref="AE21:AE27" si="64">IF(AD21=0,0,AD21+20)</f>
        <v>0</v>
      </c>
      <c r="AF21" s="15">
        <f t="shared" ref="AF21:AF27" si="65">SUM(C21+E21+G21+I21+K21+M21+O21+Q21+S21+U21+W21+Y21+AA21+AC21+AE21)</f>
        <v>0</v>
      </c>
      <c r="AG21" s="16">
        <f t="shared" si="16"/>
        <v>11</v>
      </c>
      <c r="AH21" s="17">
        <f>IF(AF21=0,PARTICIPANTS!$B$67,RANK(AF21,$AF$3:$AF$41,0))</f>
        <v>39</v>
      </c>
    </row>
    <row r="22" spans="1:34">
      <c r="A22" s="16" t="str">
        <f>IF(PARTICIPANTS!B30=0," ",PARTICIPANTS!A30)</f>
        <v>JANSSEUNE Jean-Paul</v>
      </c>
      <c r="B22" s="25">
        <v>48</v>
      </c>
      <c r="C22" s="34">
        <f t="shared" si="50"/>
        <v>68</v>
      </c>
      <c r="D22" s="26"/>
      <c r="E22" s="34">
        <f t="shared" si="51"/>
        <v>0</v>
      </c>
      <c r="F22" s="23"/>
      <c r="G22" s="34">
        <f t="shared" si="52"/>
        <v>0</v>
      </c>
      <c r="H22" s="23"/>
      <c r="I22" s="34">
        <f t="shared" si="53"/>
        <v>0</v>
      </c>
      <c r="J22" s="23"/>
      <c r="K22" s="34">
        <f t="shared" si="54"/>
        <v>0</v>
      </c>
      <c r="L22" s="23"/>
      <c r="M22" s="34">
        <f t="shared" si="55"/>
        <v>0</v>
      </c>
      <c r="N22" s="23"/>
      <c r="O22" s="34">
        <f t="shared" si="56"/>
        <v>0</v>
      </c>
      <c r="P22" s="23"/>
      <c r="Q22" s="34">
        <f t="shared" si="57"/>
        <v>0</v>
      </c>
      <c r="R22" s="23"/>
      <c r="S22" s="34">
        <f t="shared" si="58"/>
        <v>0</v>
      </c>
      <c r="T22" s="23"/>
      <c r="U22" s="34">
        <f t="shared" si="59"/>
        <v>0</v>
      </c>
      <c r="V22" s="23"/>
      <c r="W22" s="34">
        <f t="shared" si="60"/>
        <v>0</v>
      </c>
      <c r="X22" s="23"/>
      <c r="Y22" s="34">
        <f t="shared" si="61"/>
        <v>0</v>
      </c>
      <c r="Z22" s="23"/>
      <c r="AA22" s="34">
        <f t="shared" si="62"/>
        <v>0</v>
      </c>
      <c r="AB22" s="23"/>
      <c r="AC22" s="34">
        <f t="shared" si="63"/>
        <v>0</v>
      </c>
      <c r="AD22" s="23"/>
      <c r="AE22" s="37">
        <f t="shared" si="64"/>
        <v>0</v>
      </c>
      <c r="AF22" s="15">
        <f t="shared" si="65"/>
        <v>68</v>
      </c>
      <c r="AG22" s="16">
        <f t="shared" si="16"/>
        <v>6</v>
      </c>
      <c r="AH22" s="17">
        <f>IF(AF22=0,PARTICIPANTS!$B$67,RANK(AF22,$AF$3:$AF$41,0))</f>
        <v>6</v>
      </c>
    </row>
    <row r="23" spans="1:34">
      <c r="A23" s="16" t="str">
        <f>IF(PARTICIPANTS!B31=0," ",PARTICIPANTS!A31)</f>
        <v>KAES Alain</v>
      </c>
      <c r="B23" s="25">
        <v>0</v>
      </c>
      <c r="C23" s="34">
        <f t="shared" si="50"/>
        <v>0</v>
      </c>
      <c r="D23" s="26"/>
      <c r="E23" s="34">
        <f t="shared" si="51"/>
        <v>0</v>
      </c>
      <c r="F23" s="23"/>
      <c r="G23" s="34">
        <f t="shared" si="52"/>
        <v>0</v>
      </c>
      <c r="H23" s="23"/>
      <c r="I23" s="34">
        <f t="shared" si="53"/>
        <v>0</v>
      </c>
      <c r="J23" s="23"/>
      <c r="K23" s="34">
        <f t="shared" si="54"/>
        <v>0</v>
      </c>
      <c r="L23" s="23"/>
      <c r="M23" s="34">
        <f t="shared" si="55"/>
        <v>0</v>
      </c>
      <c r="N23" s="23"/>
      <c r="O23" s="34">
        <f t="shared" si="56"/>
        <v>0</v>
      </c>
      <c r="P23" s="23"/>
      <c r="Q23" s="34">
        <f t="shared" si="57"/>
        <v>0</v>
      </c>
      <c r="R23" s="23"/>
      <c r="S23" s="34">
        <f t="shared" si="58"/>
        <v>0</v>
      </c>
      <c r="T23" s="23"/>
      <c r="U23" s="34">
        <f t="shared" si="59"/>
        <v>0</v>
      </c>
      <c r="V23" s="23"/>
      <c r="W23" s="34">
        <f t="shared" si="60"/>
        <v>0</v>
      </c>
      <c r="X23" s="23"/>
      <c r="Y23" s="34">
        <f t="shared" si="61"/>
        <v>0</v>
      </c>
      <c r="Z23" s="23"/>
      <c r="AA23" s="34">
        <f t="shared" si="62"/>
        <v>0</v>
      </c>
      <c r="AB23" s="23"/>
      <c r="AC23" s="34">
        <f t="shared" si="63"/>
        <v>0</v>
      </c>
      <c r="AD23" s="23"/>
      <c r="AE23" s="37">
        <f t="shared" si="64"/>
        <v>0</v>
      </c>
      <c r="AF23" s="15">
        <f t="shared" si="65"/>
        <v>0</v>
      </c>
      <c r="AG23" s="16">
        <f t="shared" si="16"/>
        <v>11</v>
      </c>
      <c r="AH23" s="17">
        <f>IF(AF23=0,PARTICIPANTS!$B$67,RANK(AF23,$AF$3:$AF$41,0))</f>
        <v>39</v>
      </c>
    </row>
    <row r="24" spans="1:34">
      <c r="A24" s="16" t="str">
        <f>IF(PARTICIPANTS!B33=0," ",PARTICIPANTS!A33)</f>
        <v>LISON Marc</v>
      </c>
      <c r="B24" s="25">
        <v>46</v>
      </c>
      <c r="C24" s="34">
        <f t="shared" si="50"/>
        <v>66</v>
      </c>
      <c r="D24" s="26"/>
      <c r="E24" s="34">
        <f t="shared" si="51"/>
        <v>0</v>
      </c>
      <c r="F24" s="23"/>
      <c r="G24" s="34">
        <f t="shared" si="52"/>
        <v>0</v>
      </c>
      <c r="H24" s="23"/>
      <c r="I24" s="34">
        <f t="shared" si="53"/>
        <v>0</v>
      </c>
      <c r="J24" s="23"/>
      <c r="K24" s="34">
        <f t="shared" si="54"/>
        <v>0</v>
      </c>
      <c r="L24" s="23"/>
      <c r="M24" s="34">
        <f t="shared" si="55"/>
        <v>0</v>
      </c>
      <c r="N24" s="23"/>
      <c r="O24" s="34">
        <f t="shared" si="56"/>
        <v>0</v>
      </c>
      <c r="P24" s="23"/>
      <c r="Q24" s="34">
        <f t="shared" si="57"/>
        <v>0</v>
      </c>
      <c r="R24" s="23"/>
      <c r="S24" s="34">
        <f t="shared" si="58"/>
        <v>0</v>
      </c>
      <c r="T24" s="23"/>
      <c r="U24" s="34">
        <f t="shared" si="59"/>
        <v>0</v>
      </c>
      <c r="V24" s="23"/>
      <c r="W24" s="34">
        <f t="shared" si="60"/>
        <v>0</v>
      </c>
      <c r="X24" s="23"/>
      <c r="Y24" s="34">
        <f t="shared" si="61"/>
        <v>0</v>
      </c>
      <c r="Z24" s="23"/>
      <c r="AA24" s="34">
        <f t="shared" si="62"/>
        <v>0</v>
      </c>
      <c r="AB24" s="23"/>
      <c r="AC24" s="34">
        <f t="shared" si="63"/>
        <v>0</v>
      </c>
      <c r="AD24" s="23"/>
      <c r="AE24" s="37">
        <f t="shared" si="64"/>
        <v>0</v>
      </c>
      <c r="AF24" s="15">
        <f t="shared" si="65"/>
        <v>66</v>
      </c>
      <c r="AG24" s="16">
        <f t="shared" si="16"/>
        <v>9</v>
      </c>
      <c r="AH24" s="17">
        <f>IF(AF24=0,PARTICIPANTS!$B$67,RANK(AF24,$AF$3:$AF$41,0))</f>
        <v>9</v>
      </c>
    </row>
    <row r="25" spans="1:34">
      <c r="A25" s="16" t="str">
        <f>IF(PARTICIPANTS!B36=0," ",PARTICIPANTS!A36)</f>
        <v>MOREAU Marie-Cécile</v>
      </c>
      <c r="B25" s="25">
        <v>0</v>
      </c>
      <c r="C25" s="34">
        <f t="shared" si="50"/>
        <v>0</v>
      </c>
      <c r="D25" s="26"/>
      <c r="E25" s="34">
        <f t="shared" si="51"/>
        <v>0</v>
      </c>
      <c r="F25" s="23"/>
      <c r="G25" s="34">
        <f t="shared" si="52"/>
        <v>0</v>
      </c>
      <c r="H25" s="23"/>
      <c r="I25" s="34">
        <f t="shared" si="53"/>
        <v>0</v>
      </c>
      <c r="J25" s="23"/>
      <c r="K25" s="34">
        <f t="shared" si="54"/>
        <v>0</v>
      </c>
      <c r="L25" s="23"/>
      <c r="M25" s="34">
        <f t="shared" si="55"/>
        <v>0</v>
      </c>
      <c r="N25" s="23"/>
      <c r="O25" s="34">
        <f t="shared" si="56"/>
        <v>0</v>
      </c>
      <c r="P25" s="23"/>
      <c r="Q25" s="34">
        <f t="shared" si="57"/>
        <v>0</v>
      </c>
      <c r="R25" s="23"/>
      <c r="S25" s="34">
        <f t="shared" si="58"/>
        <v>0</v>
      </c>
      <c r="T25" s="23"/>
      <c r="U25" s="34">
        <f t="shared" si="59"/>
        <v>0</v>
      </c>
      <c r="V25" s="23"/>
      <c r="W25" s="34">
        <f t="shared" si="60"/>
        <v>0</v>
      </c>
      <c r="X25" s="23"/>
      <c r="Y25" s="34">
        <f t="shared" si="61"/>
        <v>0</v>
      </c>
      <c r="Z25" s="23"/>
      <c r="AA25" s="34">
        <f t="shared" si="62"/>
        <v>0</v>
      </c>
      <c r="AB25" s="23"/>
      <c r="AC25" s="34">
        <f t="shared" si="63"/>
        <v>0</v>
      </c>
      <c r="AD25" s="23"/>
      <c r="AE25" s="37">
        <f t="shared" si="64"/>
        <v>0</v>
      </c>
      <c r="AF25" s="15">
        <f t="shared" si="65"/>
        <v>0</v>
      </c>
      <c r="AG25" s="16">
        <f t="shared" si="16"/>
        <v>11</v>
      </c>
      <c r="AH25" s="17">
        <f>IF(AF25=0,PARTICIPANTS!$B$67,RANK(AF25,$AF$3:$AF$41,0))</f>
        <v>39</v>
      </c>
    </row>
    <row r="26" spans="1:34">
      <c r="A26" s="16" t="str">
        <f>IF(PARTICIPANTS!B37=0," ",PARTICIPANTS!A37)</f>
        <v>OST Rudy</v>
      </c>
      <c r="B26" s="25">
        <v>0</v>
      </c>
      <c r="C26" s="34">
        <f t="shared" si="50"/>
        <v>0</v>
      </c>
      <c r="D26" s="26"/>
      <c r="E26" s="34">
        <f t="shared" si="51"/>
        <v>0</v>
      </c>
      <c r="F26" s="23"/>
      <c r="G26" s="34">
        <f t="shared" si="52"/>
        <v>0</v>
      </c>
      <c r="H26" s="23"/>
      <c r="I26" s="34">
        <f t="shared" si="53"/>
        <v>0</v>
      </c>
      <c r="J26" s="23"/>
      <c r="K26" s="34">
        <f t="shared" si="54"/>
        <v>0</v>
      </c>
      <c r="L26" s="23"/>
      <c r="M26" s="34">
        <f t="shared" si="55"/>
        <v>0</v>
      </c>
      <c r="N26" s="23"/>
      <c r="O26" s="34">
        <f t="shared" si="56"/>
        <v>0</v>
      </c>
      <c r="P26" s="23"/>
      <c r="Q26" s="34">
        <f t="shared" si="57"/>
        <v>0</v>
      </c>
      <c r="R26" s="23"/>
      <c r="S26" s="34">
        <f t="shared" si="58"/>
        <v>0</v>
      </c>
      <c r="T26" s="23"/>
      <c r="U26" s="34">
        <f t="shared" si="59"/>
        <v>0</v>
      </c>
      <c r="V26" s="23"/>
      <c r="W26" s="34">
        <f t="shared" si="60"/>
        <v>0</v>
      </c>
      <c r="X26" s="23"/>
      <c r="Y26" s="34">
        <f t="shared" si="61"/>
        <v>0</v>
      </c>
      <c r="Z26" s="23"/>
      <c r="AA26" s="34">
        <f t="shared" si="62"/>
        <v>0</v>
      </c>
      <c r="AB26" s="23"/>
      <c r="AC26" s="34">
        <f t="shared" si="63"/>
        <v>0</v>
      </c>
      <c r="AD26" s="23"/>
      <c r="AE26" s="37">
        <f t="shared" si="64"/>
        <v>0</v>
      </c>
      <c r="AF26" s="15">
        <f t="shared" si="65"/>
        <v>0</v>
      </c>
      <c r="AG26" s="16">
        <f t="shared" si="16"/>
        <v>11</v>
      </c>
      <c r="AH26" s="17">
        <f>IF(AF26=0,PARTICIPANTS!$B$67,RANK(AF26,$AF$3:$AF$41,0))</f>
        <v>39</v>
      </c>
    </row>
    <row r="27" spans="1:34">
      <c r="A27" s="16" t="str">
        <f>IF(PARTICIPANTS!B41=0," ",PARTICIPANTS!A41)</f>
        <v>RAVIGNON Jean-Louis</v>
      </c>
      <c r="B27" s="25">
        <v>0</v>
      </c>
      <c r="C27" s="34">
        <f t="shared" si="50"/>
        <v>0</v>
      </c>
      <c r="D27" s="26"/>
      <c r="E27" s="34">
        <f t="shared" si="51"/>
        <v>0</v>
      </c>
      <c r="F27" s="23"/>
      <c r="G27" s="34">
        <f t="shared" si="52"/>
        <v>0</v>
      </c>
      <c r="H27" s="23"/>
      <c r="I27" s="34">
        <f t="shared" si="53"/>
        <v>0</v>
      </c>
      <c r="J27" s="23"/>
      <c r="K27" s="34">
        <f t="shared" si="54"/>
        <v>0</v>
      </c>
      <c r="L27" s="23"/>
      <c r="M27" s="34">
        <f t="shared" si="55"/>
        <v>0</v>
      </c>
      <c r="N27" s="23"/>
      <c r="O27" s="34">
        <f t="shared" si="56"/>
        <v>0</v>
      </c>
      <c r="P27" s="23"/>
      <c r="Q27" s="34">
        <f t="shared" si="57"/>
        <v>0</v>
      </c>
      <c r="R27" s="23"/>
      <c r="S27" s="34">
        <f t="shared" si="58"/>
        <v>0</v>
      </c>
      <c r="T27" s="23"/>
      <c r="U27" s="34">
        <f t="shared" si="59"/>
        <v>0</v>
      </c>
      <c r="V27" s="23"/>
      <c r="W27" s="34">
        <f t="shared" si="60"/>
        <v>0</v>
      </c>
      <c r="X27" s="23"/>
      <c r="Y27" s="34">
        <f t="shared" si="61"/>
        <v>0</v>
      </c>
      <c r="Z27" s="23"/>
      <c r="AA27" s="34">
        <f t="shared" si="62"/>
        <v>0</v>
      </c>
      <c r="AB27" s="23"/>
      <c r="AC27" s="34">
        <f t="shared" si="63"/>
        <v>0</v>
      </c>
      <c r="AD27" s="23"/>
      <c r="AE27" s="37">
        <f t="shared" si="64"/>
        <v>0</v>
      </c>
      <c r="AF27" s="15">
        <f t="shared" si="65"/>
        <v>0</v>
      </c>
      <c r="AG27" s="16">
        <f t="shared" si="16"/>
        <v>11</v>
      </c>
      <c r="AH27" s="17">
        <f>IF(AF27=0,PARTICIPANTS!$B$67,RANK(AF27,$AF$3:$AF$41,0))</f>
        <v>39</v>
      </c>
    </row>
    <row r="28" spans="1:34">
      <c r="A28" s="16" t="str">
        <f>IF(PARTICIPANTS!B42=0," ",PARTICIPANTS!A42)</f>
        <v>REMY Richard</v>
      </c>
      <c r="B28" s="25">
        <v>0</v>
      </c>
      <c r="C28" s="34">
        <f t="shared" ref="C28:C41" si="66">IF(B28=0,0,B28+20)</f>
        <v>0</v>
      </c>
      <c r="D28" s="26"/>
      <c r="E28" s="34">
        <f t="shared" ref="E28:E41" si="67">IF(D28=0,0,D28+20)</f>
        <v>0</v>
      </c>
      <c r="F28" s="23"/>
      <c r="G28" s="34">
        <f t="shared" ref="G28:G41" si="68">IF(F28=0,0,F28+20)</f>
        <v>0</v>
      </c>
      <c r="H28" s="23"/>
      <c r="I28" s="34">
        <f t="shared" ref="I28:I41" si="69">IF(H28=0,0,H28+20)</f>
        <v>0</v>
      </c>
      <c r="J28" s="23"/>
      <c r="K28" s="34">
        <f t="shared" ref="K28:K41" si="70">IF(J28=0,0,J28+20)</f>
        <v>0</v>
      </c>
      <c r="L28" s="23"/>
      <c r="M28" s="34">
        <f t="shared" ref="M28:M41" si="71">IF(L28=0,0,L28+20)</f>
        <v>0</v>
      </c>
      <c r="N28" s="23"/>
      <c r="O28" s="34">
        <f t="shared" ref="O28:O41" si="72">IF(N28=0,0,N28+20)</f>
        <v>0</v>
      </c>
      <c r="P28" s="23"/>
      <c r="Q28" s="34">
        <f t="shared" ref="Q28:Q41" si="73">IF(P28=0,0,P28+20)</f>
        <v>0</v>
      </c>
      <c r="R28" s="23"/>
      <c r="S28" s="34">
        <f t="shared" ref="S28:S41" si="74">IF(R28=0,0,R28+20)</f>
        <v>0</v>
      </c>
      <c r="T28" s="23"/>
      <c r="U28" s="34">
        <f t="shared" ref="U28:U41" si="75">IF(T28=0,0,T28+20)</f>
        <v>0</v>
      </c>
      <c r="V28" s="23"/>
      <c r="W28" s="34">
        <f t="shared" ref="W28:W41" si="76">IF(V28=0,0,V28+20)</f>
        <v>0</v>
      </c>
      <c r="X28" s="23"/>
      <c r="Y28" s="34">
        <f t="shared" ref="Y28:Y41" si="77">IF(X28=0,0,X28+20)</f>
        <v>0</v>
      </c>
      <c r="Z28" s="23"/>
      <c r="AA28" s="34">
        <f t="shared" ref="AA28:AA41" si="78">IF(Z28=0,0,Z28+20)</f>
        <v>0</v>
      </c>
      <c r="AB28" s="23"/>
      <c r="AC28" s="34">
        <f t="shared" ref="AC28:AC41" si="79">IF(AB28=0,0,AB28+20)</f>
        <v>0</v>
      </c>
      <c r="AD28" s="23"/>
      <c r="AE28" s="37">
        <f t="shared" ref="AE28:AE41" si="80">IF(AD28=0,0,AD28+20)</f>
        <v>0</v>
      </c>
      <c r="AF28" s="15">
        <f t="shared" ref="AF28:AF41" si="81">SUM(C28+E28+G28+I28+K28+M28+O28+Q28+S28+U28+W28+Y28+AA28+AC28+AE28)</f>
        <v>0</v>
      </c>
      <c r="AG28" s="16">
        <f t="shared" si="16"/>
        <v>11</v>
      </c>
      <c r="AH28" s="17">
        <f>IF(AF28=0,PARTICIPANTS!$B$67,RANK(AF28,$AF$3:$AF$41,0))</f>
        <v>39</v>
      </c>
    </row>
    <row r="29" spans="1:34">
      <c r="A29" s="16" t="str">
        <f>IF(PARTICIPANTS!B43=0," ",PARTICIPANTS!A43)</f>
        <v>RENARD Jean-Jacques</v>
      </c>
      <c r="B29" s="25">
        <v>49</v>
      </c>
      <c r="C29" s="34">
        <f t="shared" si="66"/>
        <v>69</v>
      </c>
      <c r="D29" s="26"/>
      <c r="E29" s="34">
        <f t="shared" si="67"/>
        <v>0</v>
      </c>
      <c r="F29" s="23"/>
      <c r="G29" s="34">
        <f t="shared" si="68"/>
        <v>0</v>
      </c>
      <c r="H29" s="23"/>
      <c r="I29" s="34">
        <f t="shared" si="69"/>
        <v>0</v>
      </c>
      <c r="J29" s="23"/>
      <c r="K29" s="34">
        <f t="shared" si="70"/>
        <v>0</v>
      </c>
      <c r="L29" s="23"/>
      <c r="M29" s="34">
        <f t="shared" si="71"/>
        <v>0</v>
      </c>
      <c r="N29" s="23"/>
      <c r="O29" s="34">
        <f t="shared" si="72"/>
        <v>0</v>
      </c>
      <c r="P29" s="23"/>
      <c r="Q29" s="34">
        <f t="shared" si="73"/>
        <v>0</v>
      </c>
      <c r="R29" s="23"/>
      <c r="S29" s="34">
        <f t="shared" si="74"/>
        <v>0</v>
      </c>
      <c r="T29" s="23"/>
      <c r="U29" s="34">
        <f t="shared" si="75"/>
        <v>0</v>
      </c>
      <c r="V29" s="23"/>
      <c r="W29" s="34">
        <f t="shared" si="76"/>
        <v>0</v>
      </c>
      <c r="X29" s="23"/>
      <c r="Y29" s="34">
        <f t="shared" si="77"/>
        <v>0</v>
      </c>
      <c r="Z29" s="23"/>
      <c r="AA29" s="34">
        <f t="shared" si="78"/>
        <v>0</v>
      </c>
      <c r="AB29" s="23"/>
      <c r="AC29" s="34">
        <f t="shared" si="79"/>
        <v>0</v>
      </c>
      <c r="AD29" s="23"/>
      <c r="AE29" s="37">
        <f t="shared" si="80"/>
        <v>0</v>
      </c>
      <c r="AF29" s="15">
        <f t="shared" si="81"/>
        <v>69</v>
      </c>
      <c r="AG29" s="16">
        <f t="shared" si="16"/>
        <v>5</v>
      </c>
      <c r="AH29" s="17">
        <f>IF(AF29=0,PARTICIPANTS!$B$67,RANK(AF29,$AF$3:$AF$41,0))</f>
        <v>5</v>
      </c>
    </row>
    <row r="30" spans="1:34">
      <c r="A30" s="16" t="str">
        <f>IF(PARTICIPANTS!B45=0," ",PARTICIPANTS!A45)</f>
        <v>RIBOUX Pascal</v>
      </c>
      <c r="B30" s="25">
        <v>42</v>
      </c>
      <c r="C30" s="34">
        <f t="shared" si="66"/>
        <v>62</v>
      </c>
      <c r="D30" s="26"/>
      <c r="E30" s="34">
        <f t="shared" si="67"/>
        <v>0</v>
      </c>
      <c r="F30" s="23"/>
      <c r="G30" s="34">
        <f t="shared" si="68"/>
        <v>0</v>
      </c>
      <c r="H30" s="23"/>
      <c r="I30" s="34">
        <f t="shared" si="69"/>
        <v>0</v>
      </c>
      <c r="J30" s="23"/>
      <c r="K30" s="34">
        <f t="shared" si="70"/>
        <v>0</v>
      </c>
      <c r="L30" s="23"/>
      <c r="M30" s="34">
        <f t="shared" si="71"/>
        <v>0</v>
      </c>
      <c r="N30" s="23"/>
      <c r="O30" s="34">
        <f t="shared" si="72"/>
        <v>0</v>
      </c>
      <c r="P30" s="23"/>
      <c r="Q30" s="34">
        <f t="shared" si="73"/>
        <v>0</v>
      </c>
      <c r="R30" s="23"/>
      <c r="S30" s="34">
        <f t="shared" si="74"/>
        <v>0</v>
      </c>
      <c r="T30" s="23"/>
      <c r="U30" s="34">
        <f t="shared" si="75"/>
        <v>0</v>
      </c>
      <c r="V30" s="23"/>
      <c r="W30" s="34">
        <f t="shared" si="76"/>
        <v>0</v>
      </c>
      <c r="X30" s="23"/>
      <c r="Y30" s="34">
        <f t="shared" si="77"/>
        <v>0</v>
      </c>
      <c r="Z30" s="23"/>
      <c r="AA30" s="34">
        <f t="shared" si="78"/>
        <v>0</v>
      </c>
      <c r="AB30" s="23"/>
      <c r="AC30" s="34">
        <f t="shared" si="79"/>
        <v>0</v>
      </c>
      <c r="AD30" s="23"/>
      <c r="AE30" s="37">
        <f t="shared" si="80"/>
        <v>0</v>
      </c>
      <c r="AF30" s="15">
        <f t="shared" si="81"/>
        <v>62</v>
      </c>
      <c r="AG30" s="16">
        <f t="shared" si="16"/>
        <v>10</v>
      </c>
      <c r="AH30" s="17">
        <f>IF(AF30=0,PARTICIPANTS!$B$67,RANK(AF30,$AF$3:$AF$41,0))</f>
        <v>10</v>
      </c>
    </row>
    <row r="31" spans="1:34">
      <c r="A31" s="16" t="str">
        <f>IF(PARTICIPANTS!B46=0," ",PARTICIPANTS!A46)</f>
        <v>ROBERT Bruno</v>
      </c>
      <c r="B31" s="25">
        <v>0</v>
      </c>
      <c r="C31" s="34">
        <f t="shared" si="66"/>
        <v>0</v>
      </c>
      <c r="D31" s="26"/>
      <c r="E31" s="34">
        <f t="shared" si="67"/>
        <v>0</v>
      </c>
      <c r="F31" s="23"/>
      <c r="G31" s="34">
        <f t="shared" si="68"/>
        <v>0</v>
      </c>
      <c r="H31" s="23"/>
      <c r="I31" s="34">
        <f t="shared" si="69"/>
        <v>0</v>
      </c>
      <c r="J31" s="23"/>
      <c r="K31" s="34">
        <f t="shared" si="70"/>
        <v>0</v>
      </c>
      <c r="L31" s="23"/>
      <c r="M31" s="34">
        <f t="shared" si="71"/>
        <v>0</v>
      </c>
      <c r="N31" s="23"/>
      <c r="O31" s="34">
        <f t="shared" si="72"/>
        <v>0</v>
      </c>
      <c r="P31" s="23"/>
      <c r="Q31" s="34">
        <f t="shared" si="73"/>
        <v>0</v>
      </c>
      <c r="R31" s="23"/>
      <c r="S31" s="34">
        <f t="shared" si="74"/>
        <v>0</v>
      </c>
      <c r="T31" s="23"/>
      <c r="U31" s="34">
        <f t="shared" si="75"/>
        <v>0</v>
      </c>
      <c r="V31" s="23"/>
      <c r="W31" s="34">
        <f t="shared" si="76"/>
        <v>0</v>
      </c>
      <c r="X31" s="23"/>
      <c r="Y31" s="34">
        <f t="shared" si="77"/>
        <v>0</v>
      </c>
      <c r="Z31" s="23"/>
      <c r="AA31" s="34">
        <f t="shared" si="78"/>
        <v>0</v>
      </c>
      <c r="AB31" s="23"/>
      <c r="AC31" s="34">
        <f t="shared" si="79"/>
        <v>0</v>
      </c>
      <c r="AD31" s="23"/>
      <c r="AE31" s="37">
        <f t="shared" si="80"/>
        <v>0</v>
      </c>
      <c r="AF31" s="15">
        <f t="shared" si="81"/>
        <v>0</v>
      </c>
      <c r="AG31" s="16">
        <f t="shared" si="16"/>
        <v>11</v>
      </c>
      <c r="AH31" s="17">
        <f>IF(AF31=0,PARTICIPANTS!$B$67,RANK(AF31,$AF$3:$AF$41,0))</f>
        <v>39</v>
      </c>
    </row>
    <row r="32" spans="1:34">
      <c r="A32" s="16" t="str">
        <f>IF(PARTICIPANTS!B47=0," ",PARTICIPANTS!A47)</f>
        <v>SCAUT Philippe</v>
      </c>
      <c r="B32" s="25">
        <v>0</v>
      </c>
      <c r="C32" s="34">
        <f t="shared" si="66"/>
        <v>0</v>
      </c>
      <c r="D32" s="26"/>
      <c r="E32" s="34">
        <f t="shared" si="67"/>
        <v>0</v>
      </c>
      <c r="F32" s="23"/>
      <c r="G32" s="34">
        <f t="shared" si="68"/>
        <v>0</v>
      </c>
      <c r="H32" s="23"/>
      <c r="I32" s="34">
        <f t="shared" si="69"/>
        <v>0</v>
      </c>
      <c r="J32" s="23"/>
      <c r="K32" s="34">
        <f t="shared" si="70"/>
        <v>0</v>
      </c>
      <c r="L32" s="23"/>
      <c r="M32" s="34">
        <f t="shared" si="71"/>
        <v>0</v>
      </c>
      <c r="N32" s="23"/>
      <c r="O32" s="34">
        <f t="shared" si="72"/>
        <v>0</v>
      </c>
      <c r="P32" s="23"/>
      <c r="Q32" s="34">
        <f t="shared" si="73"/>
        <v>0</v>
      </c>
      <c r="R32" s="23"/>
      <c r="S32" s="34">
        <f t="shared" si="74"/>
        <v>0</v>
      </c>
      <c r="T32" s="23"/>
      <c r="U32" s="34">
        <f t="shared" si="75"/>
        <v>0</v>
      </c>
      <c r="V32" s="23"/>
      <c r="W32" s="34">
        <f t="shared" si="76"/>
        <v>0</v>
      </c>
      <c r="X32" s="23"/>
      <c r="Y32" s="34">
        <f t="shared" si="77"/>
        <v>0</v>
      </c>
      <c r="Z32" s="23"/>
      <c r="AA32" s="34">
        <f t="shared" si="78"/>
        <v>0</v>
      </c>
      <c r="AB32" s="23"/>
      <c r="AC32" s="34">
        <f t="shared" si="79"/>
        <v>0</v>
      </c>
      <c r="AD32" s="23"/>
      <c r="AE32" s="37">
        <f t="shared" si="80"/>
        <v>0</v>
      </c>
      <c r="AF32" s="15">
        <f t="shared" si="81"/>
        <v>0</v>
      </c>
      <c r="AG32" s="16">
        <f t="shared" si="16"/>
        <v>11</v>
      </c>
      <c r="AH32" s="17">
        <f>IF(AF32=0,PARTICIPANTS!$B$67,RANK(AF32,$AF$3:$AF$41,0))</f>
        <v>39</v>
      </c>
    </row>
    <row r="33" spans="1:34">
      <c r="A33" s="16" t="str">
        <f>IF(PARTICIPANTS!B48=0," ",PARTICIPANTS!A48)</f>
        <v>SCHMIT Eddy</v>
      </c>
      <c r="B33" s="25">
        <v>0</v>
      </c>
      <c r="C33" s="34">
        <f t="shared" si="66"/>
        <v>0</v>
      </c>
      <c r="D33" s="26"/>
      <c r="E33" s="34">
        <f t="shared" si="67"/>
        <v>0</v>
      </c>
      <c r="F33" s="23"/>
      <c r="G33" s="34">
        <f t="shared" si="68"/>
        <v>0</v>
      </c>
      <c r="H33" s="23"/>
      <c r="I33" s="34">
        <f t="shared" si="69"/>
        <v>0</v>
      </c>
      <c r="J33" s="23"/>
      <c r="K33" s="34">
        <f t="shared" si="70"/>
        <v>0</v>
      </c>
      <c r="L33" s="23"/>
      <c r="M33" s="34">
        <f t="shared" si="71"/>
        <v>0</v>
      </c>
      <c r="N33" s="23"/>
      <c r="O33" s="34">
        <f t="shared" si="72"/>
        <v>0</v>
      </c>
      <c r="P33" s="23"/>
      <c r="Q33" s="34">
        <f t="shared" si="73"/>
        <v>0</v>
      </c>
      <c r="R33" s="23"/>
      <c r="S33" s="34">
        <f t="shared" si="74"/>
        <v>0</v>
      </c>
      <c r="T33" s="23"/>
      <c r="U33" s="34">
        <f t="shared" si="75"/>
        <v>0</v>
      </c>
      <c r="V33" s="23"/>
      <c r="W33" s="34">
        <f t="shared" si="76"/>
        <v>0</v>
      </c>
      <c r="X33" s="23"/>
      <c r="Y33" s="34">
        <f t="shared" si="77"/>
        <v>0</v>
      </c>
      <c r="Z33" s="23"/>
      <c r="AA33" s="34">
        <f t="shared" si="78"/>
        <v>0</v>
      </c>
      <c r="AB33" s="23"/>
      <c r="AC33" s="34">
        <f t="shared" si="79"/>
        <v>0</v>
      </c>
      <c r="AD33" s="23"/>
      <c r="AE33" s="37">
        <f t="shared" si="80"/>
        <v>0</v>
      </c>
      <c r="AF33" s="15">
        <f t="shared" si="81"/>
        <v>0</v>
      </c>
      <c r="AG33" s="16">
        <f t="shared" si="16"/>
        <v>11</v>
      </c>
      <c r="AH33" s="17">
        <f>IF(AF33=0,PARTICIPANTS!$B$67,RANK(AF33,$AF$3:$AF$41,0))</f>
        <v>39</v>
      </c>
    </row>
    <row r="34" spans="1:34">
      <c r="A34" s="16" t="str">
        <f>IF(PARTICIPANTS!B49=0," ",PARTICIPANTS!A49)</f>
        <v>SEGERS Jérôme</v>
      </c>
      <c r="B34" s="25">
        <v>0</v>
      </c>
      <c r="C34" s="34">
        <f t="shared" si="66"/>
        <v>0</v>
      </c>
      <c r="D34" s="26"/>
      <c r="E34" s="34">
        <f t="shared" si="67"/>
        <v>0</v>
      </c>
      <c r="F34" s="23"/>
      <c r="G34" s="34">
        <f t="shared" si="68"/>
        <v>0</v>
      </c>
      <c r="H34" s="23"/>
      <c r="I34" s="34">
        <f t="shared" si="69"/>
        <v>0</v>
      </c>
      <c r="J34" s="23"/>
      <c r="K34" s="34">
        <f t="shared" si="70"/>
        <v>0</v>
      </c>
      <c r="L34" s="23"/>
      <c r="M34" s="34">
        <f t="shared" si="71"/>
        <v>0</v>
      </c>
      <c r="N34" s="23"/>
      <c r="O34" s="34">
        <f t="shared" si="72"/>
        <v>0</v>
      </c>
      <c r="P34" s="23"/>
      <c r="Q34" s="34">
        <f t="shared" si="73"/>
        <v>0</v>
      </c>
      <c r="R34" s="23"/>
      <c r="S34" s="34">
        <f t="shared" si="74"/>
        <v>0</v>
      </c>
      <c r="T34" s="23"/>
      <c r="U34" s="34">
        <f t="shared" si="75"/>
        <v>0</v>
      </c>
      <c r="V34" s="23"/>
      <c r="W34" s="34">
        <f t="shared" si="76"/>
        <v>0</v>
      </c>
      <c r="X34" s="23"/>
      <c r="Y34" s="34">
        <f t="shared" si="77"/>
        <v>0</v>
      </c>
      <c r="Z34" s="23"/>
      <c r="AA34" s="34">
        <f t="shared" si="78"/>
        <v>0</v>
      </c>
      <c r="AB34" s="23"/>
      <c r="AC34" s="34">
        <f t="shared" si="79"/>
        <v>0</v>
      </c>
      <c r="AD34" s="23"/>
      <c r="AE34" s="37">
        <f t="shared" si="80"/>
        <v>0</v>
      </c>
      <c r="AF34" s="15">
        <f t="shared" si="81"/>
        <v>0</v>
      </c>
      <c r="AG34" s="16">
        <f t="shared" si="16"/>
        <v>11</v>
      </c>
      <c r="AH34" s="17">
        <f>IF(AF34=0,PARTICIPANTS!$B$67,RANK(AF34,$AF$3:$AF$41,0))</f>
        <v>39</v>
      </c>
    </row>
    <row r="35" spans="1:34">
      <c r="A35" s="16" t="str">
        <f>IF(PARTICIPANTS!B50=0," ",PARTICIPANTS!A50)</f>
        <v>SEGERS Théo</v>
      </c>
      <c r="B35" s="25">
        <v>0</v>
      </c>
      <c r="C35" s="34">
        <f t="shared" si="66"/>
        <v>0</v>
      </c>
      <c r="D35" s="26"/>
      <c r="E35" s="34">
        <f t="shared" si="67"/>
        <v>0</v>
      </c>
      <c r="F35" s="23"/>
      <c r="G35" s="34">
        <f t="shared" si="68"/>
        <v>0</v>
      </c>
      <c r="H35" s="23"/>
      <c r="I35" s="34">
        <f t="shared" si="69"/>
        <v>0</v>
      </c>
      <c r="J35" s="23"/>
      <c r="K35" s="34">
        <f t="shared" si="70"/>
        <v>0</v>
      </c>
      <c r="L35" s="23"/>
      <c r="M35" s="34">
        <f t="shared" si="71"/>
        <v>0</v>
      </c>
      <c r="N35" s="23"/>
      <c r="O35" s="34">
        <f t="shared" si="72"/>
        <v>0</v>
      </c>
      <c r="P35" s="23"/>
      <c r="Q35" s="34">
        <f t="shared" si="73"/>
        <v>0</v>
      </c>
      <c r="R35" s="23"/>
      <c r="S35" s="34">
        <f t="shared" si="74"/>
        <v>0</v>
      </c>
      <c r="T35" s="23"/>
      <c r="U35" s="34">
        <f t="shared" si="75"/>
        <v>0</v>
      </c>
      <c r="V35" s="23"/>
      <c r="W35" s="34">
        <f t="shared" si="76"/>
        <v>0</v>
      </c>
      <c r="X35" s="23"/>
      <c r="Y35" s="34">
        <f t="shared" si="77"/>
        <v>0</v>
      </c>
      <c r="Z35" s="23"/>
      <c r="AA35" s="34">
        <f t="shared" si="78"/>
        <v>0</v>
      </c>
      <c r="AB35" s="23"/>
      <c r="AC35" s="34">
        <f t="shared" si="79"/>
        <v>0</v>
      </c>
      <c r="AD35" s="23"/>
      <c r="AE35" s="37">
        <f t="shared" si="80"/>
        <v>0</v>
      </c>
      <c r="AF35" s="15">
        <f t="shared" si="81"/>
        <v>0</v>
      </c>
      <c r="AG35" s="16">
        <f t="shared" si="16"/>
        <v>11</v>
      </c>
      <c r="AH35" s="17">
        <f>IF(AF35=0,PARTICIPANTS!$B$67,RANK(AF35,$AF$3:$AF$41,0))</f>
        <v>39</v>
      </c>
    </row>
    <row r="36" spans="1:34">
      <c r="A36" s="16" t="str">
        <f>IF(PARTICIPANTS!B51=0," ",PARTICIPANTS!A51)</f>
        <v>URBAIN Fabian</v>
      </c>
      <c r="B36" s="25">
        <v>0</v>
      </c>
      <c r="C36" s="34">
        <f t="shared" si="66"/>
        <v>0</v>
      </c>
      <c r="D36" s="26"/>
      <c r="E36" s="34">
        <f t="shared" si="67"/>
        <v>0</v>
      </c>
      <c r="F36" s="23"/>
      <c r="G36" s="34">
        <f t="shared" si="68"/>
        <v>0</v>
      </c>
      <c r="H36" s="23"/>
      <c r="I36" s="34">
        <f t="shared" si="69"/>
        <v>0</v>
      </c>
      <c r="J36" s="23"/>
      <c r="K36" s="34">
        <f t="shared" si="70"/>
        <v>0</v>
      </c>
      <c r="L36" s="23"/>
      <c r="M36" s="34">
        <f t="shared" si="71"/>
        <v>0</v>
      </c>
      <c r="N36" s="23"/>
      <c r="O36" s="34">
        <f t="shared" si="72"/>
        <v>0</v>
      </c>
      <c r="P36" s="23"/>
      <c r="Q36" s="34">
        <f t="shared" si="73"/>
        <v>0</v>
      </c>
      <c r="R36" s="23"/>
      <c r="S36" s="34">
        <f t="shared" si="74"/>
        <v>0</v>
      </c>
      <c r="T36" s="23"/>
      <c r="U36" s="34">
        <f t="shared" si="75"/>
        <v>0</v>
      </c>
      <c r="V36" s="23"/>
      <c r="W36" s="34">
        <f t="shared" si="76"/>
        <v>0</v>
      </c>
      <c r="X36" s="23"/>
      <c r="Y36" s="34">
        <f t="shared" si="77"/>
        <v>0</v>
      </c>
      <c r="Z36" s="23"/>
      <c r="AA36" s="34">
        <f t="shared" si="78"/>
        <v>0</v>
      </c>
      <c r="AB36" s="23"/>
      <c r="AC36" s="34">
        <f t="shared" si="79"/>
        <v>0</v>
      </c>
      <c r="AD36" s="23"/>
      <c r="AE36" s="37">
        <f t="shared" si="80"/>
        <v>0</v>
      </c>
      <c r="AF36" s="15">
        <f t="shared" si="81"/>
        <v>0</v>
      </c>
      <c r="AG36" s="16">
        <f t="shared" si="16"/>
        <v>11</v>
      </c>
      <c r="AH36" s="17">
        <f>IF(AF36=0,PARTICIPANTS!$B$67,RANK(AF36,$AF$3:$AF$41,0))</f>
        <v>39</v>
      </c>
    </row>
    <row r="37" spans="1:34">
      <c r="A37" s="16" t="str">
        <f>IF(PARTICIPANTS!B52=0," ",PARTICIPANTS!A52)</f>
        <v>VAN DEN WYNGAERT Christ'l</v>
      </c>
      <c r="B37" s="25">
        <v>0</v>
      </c>
      <c r="C37" s="34">
        <f t="shared" si="66"/>
        <v>0</v>
      </c>
      <c r="D37" s="26"/>
      <c r="E37" s="34">
        <f t="shared" si="67"/>
        <v>0</v>
      </c>
      <c r="F37" s="23"/>
      <c r="G37" s="34">
        <f t="shared" si="68"/>
        <v>0</v>
      </c>
      <c r="H37" s="23"/>
      <c r="I37" s="34">
        <f t="shared" si="69"/>
        <v>0</v>
      </c>
      <c r="J37" s="23"/>
      <c r="K37" s="34">
        <f t="shared" si="70"/>
        <v>0</v>
      </c>
      <c r="L37" s="23"/>
      <c r="M37" s="34">
        <f t="shared" si="71"/>
        <v>0</v>
      </c>
      <c r="N37" s="23"/>
      <c r="O37" s="34">
        <f t="shared" si="72"/>
        <v>0</v>
      </c>
      <c r="P37" s="23"/>
      <c r="Q37" s="34">
        <f t="shared" si="73"/>
        <v>0</v>
      </c>
      <c r="R37" s="23"/>
      <c r="S37" s="34">
        <f t="shared" si="74"/>
        <v>0</v>
      </c>
      <c r="T37" s="23"/>
      <c r="U37" s="34">
        <f t="shared" si="75"/>
        <v>0</v>
      </c>
      <c r="V37" s="23"/>
      <c r="W37" s="34">
        <f t="shared" si="76"/>
        <v>0</v>
      </c>
      <c r="X37" s="23"/>
      <c r="Y37" s="34">
        <f t="shared" si="77"/>
        <v>0</v>
      </c>
      <c r="Z37" s="23"/>
      <c r="AA37" s="34">
        <f t="shared" si="78"/>
        <v>0</v>
      </c>
      <c r="AB37" s="23"/>
      <c r="AC37" s="34">
        <f t="shared" si="79"/>
        <v>0</v>
      </c>
      <c r="AD37" s="23"/>
      <c r="AE37" s="37">
        <f t="shared" si="80"/>
        <v>0</v>
      </c>
      <c r="AF37" s="15">
        <f t="shared" si="81"/>
        <v>0</v>
      </c>
      <c r="AG37" s="16">
        <f t="shared" si="16"/>
        <v>11</v>
      </c>
      <c r="AH37" s="17">
        <f>IF(AF37=0,PARTICIPANTS!$B$67,RANK(AF37,$AF$3:$AF$41,0))</f>
        <v>39</v>
      </c>
    </row>
    <row r="38" spans="1:34">
      <c r="A38" s="16" t="str">
        <f>IF(PARTICIPANTS!B53=0," ",PARTICIPANTS!A53)</f>
        <v>VAN LEUVEN Claude</v>
      </c>
      <c r="B38" s="25">
        <v>50</v>
      </c>
      <c r="C38" s="34">
        <f t="shared" si="66"/>
        <v>70</v>
      </c>
      <c r="D38" s="26">
        <v>45</v>
      </c>
      <c r="E38" s="34">
        <f t="shared" si="67"/>
        <v>65</v>
      </c>
      <c r="F38" s="23"/>
      <c r="G38" s="34">
        <f t="shared" si="68"/>
        <v>0</v>
      </c>
      <c r="H38" s="23"/>
      <c r="I38" s="34">
        <f t="shared" si="69"/>
        <v>0</v>
      </c>
      <c r="J38" s="23"/>
      <c r="K38" s="34">
        <f t="shared" si="70"/>
        <v>0</v>
      </c>
      <c r="L38" s="23"/>
      <c r="M38" s="34">
        <f t="shared" si="71"/>
        <v>0</v>
      </c>
      <c r="N38" s="23"/>
      <c r="O38" s="34">
        <f t="shared" si="72"/>
        <v>0</v>
      </c>
      <c r="P38" s="23"/>
      <c r="Q38" s="34">
        <f t="shared" si="73"/>
        <v>0</v>
      </c>
      <c r="R38" s="23"/>
      <c r="S38" s="34">
        <f t="shared" si="74"/>
        <v>0</v>
      </c>
      <c r="T38" s="23"/>
      <c r="U38" s="34">
        <f t="shared" si="75"/>
        <v>0</v>
      </c>
      <c r="V38" s="23"/>
      <c r="W38" s="34">
        <f t="shared" si="76"/>
        <v>0</v>
      </c>
      <c r="X38" s="23"/>
      <c r="Y38" s="34">
        <f t="shared" si="77"/>
        <v>0</v>
      </c>
      <c r="Z38" s="23"/>
      <c r="AA38" s="34">
        <f t="shared" si="78"/>
        <v>0</v>
      </c>
      <c r="AB38" s="23"/>
      <c r="AC38" s="34">
        <f t="shared" si="79"/>
        <v>0</v>
      </c>
      <c r="AD38" s="23"/>
      <c r="AE38" s="37">
        <f t="shared" si="80"/>
        <v>0</v>
      </c>
      <c r="AF38" s="15">
        <f t="shared" si="81"/>
        <v>135</v>
      </c>
      <c r="AG38" s="16">
        <f t="shared" si="16"/>
        <v>1</v>
      </c>
      <c r="AH38" s="17">
        <f>IF(AF38=0,PARTICIPANTS!$B$67,RANK(AF38,$AF$3:$AF$41,0))</f>
        <v>1</v>
      </c>
    </row>
    <row r="39" spans="1:34">
      <c r="A39" s="16" t="str">
        <f>IF(PARTICIPANTS!B54=0," ",PARTICIPANTS!A54)</f>
        <v>VAN LUNTER Marc</v>
      </c>
      <c r="B39" s="25">
        <v>0</v>
      </c>
      <c r="C39" s="34">
        <f t="shared" si="66"/>
        <v>0</v>
      </c>
      <c r="D39" s="26"/>
      <c r="E39" s="34">
        <f t="shared" si="67"/>
        <v>0</v>
      </c>
      <c r="F39" s="23"/>
      <c r="G39" s="34">
        <f t="shared" si="68"/>
        <v>0</v>
      </c>
      <c r="H39" s="23"/>
      <c r="I39" s="34">
        <f t="shared" si="69"/>
        <v>0</v>
      </c>
      <c r="J39" s="23"/>
      <c r="K39" s="34">
        <f t="shared" si="70"/>
        <v>0</v>
      </c>
      <c r="L39" s="23"/>
      <c r="M39" s="34">
        <f t="shared" si="71"/>
        <v>0</v>
      </c>
      <c r="N39" s="23"/>
      <c r="O39" s="34">
        <f t="shared" si="72"/>
        <v>0</v>
      </c>
      <c r="P39" s="23"/>
      <c r="Q39" s="34">
        <f t="shared" si="73"/>
        <v>0</v>
      </c>
      <c r="R39" s="23"/>
      <c r="S39" s="34">
        <f t="shared" si="74"/>
        <v>0</v>
      </c>
      <c r="T39" s="23"/>
      <c r="U39" s="34">
        <f t="shared" si="75"/>
        <v>0</v>
      </c>
      <c r="V39" s="23"/>
      <c r="W39" s="34">
        <f t="shared" si="76"/>
        <v>0</v>
      </c>
      <c r="X39" s="23"/>
      <c r="Y39" s="34">
        <f t="shared" si="77"/>
        <v>0</v>
      </c>
      <c r="Z39" s="23"/>
      <c r="AA39" s="34">
        <f t="shared" si="78"/>
        <v>0</v>
      </c>
      <c r="AB39" s="23"/>
      <c r="AC39" s="34">
        <f t="shared" si="79"/>
        <v>0</v>
      </c>
      <c r="AD39" s="23"/>
      <c r="AE39" s="37">
        <f t="shared" si="80"/>
        <v>0</v>
      </c>
      <c r="AF39" s="15">
        <f t="shared" si="81"/>
        <v>0</v>
      </c>
      <c r="AG39" s="16">
        <f t="shared" si="16"/>
        <v>11</v>
      </c>
      <c r="AH39" s="17">
        <f>IF(AF39=0,PARTICIPANTS!$B$67,RANK(AF39,$AF$3:$AF$41,0))</f>
        <v>39</v>
      </c>
    </row>
    <row r="40" spans="1:34">
      <c r="A40" s="16" t="str">
        <f>IF(PARTICIPANTS!B56=0," ",PARTICIPANTS!A56)</f>
        <v>VANDEBROEK Eric</v>
      </c>
      <c r="B40" s="25">
        <v>0</v>
      </c>
      <c r="C40" s="34">
        <f t="shared" si="66"/>
        <v>0</v>
      </c>
      <c r="D40" s="26"/>
      <c r="E40" s="34">
        <f t="shared" si="67"/>
        <v>0</v>
      </c>
      <c r="F40" s="23"/>
      <c r="G40" s="34">
        <f t="shared" si="68"/>
        <v>0</v>
      </c>
      <c r="H40" s="23"/>
      <c r="I40" s="34">
        <f t="shared" si="69"/>
        <v>0</v>
      </c>
      <c r="J40" s="23"/>
      <c r="K40" s="34">
        <f t="shared" si="70"/>
        <v>0</v>
      </c>
      <c r="L40" s="23"/>
      <c r="M40" s="34">
        <f t="shared" si="71"/>
        <v>0</v>
      </c>
      <c r="N40" s="23"/>
      <c r="O40" s="34">
        <f t="shared" si="72"/>
        <v>0</v>
      </c>
      <c r="P40" s="23"/>
      <c r="Q40" s="34">
        <f t="shared" si="73"/>
        <v>0</v>
      </c>
      <c r="R40" s="23"/>
      <c r="S40" s="34">
        <f t="shared" si="74"/>
        <v>0</v>
      </c>
      <c r="T40" s="23"/>
      <c r="U40" s="34">
        <f t="shared" si="75"/>
        <v>0</v>
      </c>
      <c r="V40" s="23"/>
      <c r="W40" s="34">
        <f t="shared" si="76"/>
        <v>0</v>
      </c>
      <c r="X40" s="23"/>
      <c r="Y40" s="34">
        <f t="shared" si="77"/>
        <v>0</v>
      </c>
      <c r="Z40" s="23"/>
      <c r="AA40" s="34">
        <f t="shared" si="78"/>
        <v>0</v>
      </c>
      <c r="AB40" s="23"/>
      <c r="AC40" s="34">
        <f t="shared" si="79"/>
        <v>0</v>
      </c>
      <c r="AD40" s="23"/>
      <c r="AE40" s="37">
        <f t="shared" si="80"/>
        <v>0</v>
      </c>
      <c r="AF40" s="15">
        <f t="shared" si="81"/>
        <v>0</v>
      </c>
      <c r="AG40" s="16">
        <f t="shared" si="16"/>
        <v>11</v>
      </c>
      <c r="AH40" s="17">
        <f>IF(AF40=0,PARTICIPANTS!$B$67,RANK(AF40,$AF$3:$AF$41,0))</f>
        <v>39</v>
      </c>
    </row>
    <row r="41" spans="1:34">
      <c r="A41" s="16" t="str">
        <f>IF(PARTICIPANTS!B57=0," ",PARTICIPANTS!A57)</f>
        <v>VANDELAER Jos</v>
      </c>
      <c r="B41" s="25">
        <v>50</v>
      </c>
      <c r="C41" s="34">
        <f t="shared" si="66"/>
        <v>70</v>
      </c>
      <c r="D41" s="26"/>
      <c r="E41" s="34">
        <f t="shared" si="67"/>
        <v>0</v>
      </c>
      <c r="F41" s="23"/>
      <c r="G41" s="34">
        <f t="shared" si="68"/>
        <v>0</v>
      </c>
      <c r="H41" s="23"/>
      <c r="I41" s="34">
        <f t="shared" si="69"/>
        <v>0</v>
      </c>
      <c r="J41" s="23"/>
      <c r="K41" s="34">
        <f t="shared" si="70"/>
        <v>0</v>
      </c>
      <c r="L41" s="23"/>
      <c r="M41" s="34">
        <f t="shared" si="71"/>
        <v>0</v>
      </c>
      <c r="N41" s="23"/>
      <c r="O41" s="34">
        <f t="shared" si="72"/>
        <v>0</v>
      </c>
      <c r="P41" s="23"/>
      <c r="Q41" s="34">
        <f t="shared" si="73"/>
        <v>0</v>
      </c>
      <c r="R41" s="23"/>
      <c r="S41" s="34">
        <f t="shared" si="74"/>
        <v>0</v>
      </c>
      <c r="T41" s="23"/>
      <c r="U41" s="34">
        <f t="shared" si="75"/>
        <v>0</v>
      </c>
      <c r="V41" s="23"/>
      <c r="W41" s="34">
        <f t="shared" si="76"/>
        <v>0</v>
      </c>
      <c r="X41" s="23"/>
      <c r="Y41" s="34">
        <f t="shared" si="77"/>
        <v>0</v>
      </c>
      <c r="Z41" s="23"/>
      <c r="AA41" s="34">
        <f t="shared" si="78"/>
        <v>0</v>
      </c>
      <c r="AB41" s="23"/>
      <c r="AC41" s="34">
        <f t="shared" si="79"/>
        <v>0</v>
      </c>
      <c r="AD41" s="23"/>
      <c r="AE41" s="37">
        <f t="shared" si="80"/>
        <v>0</v>
      </c>
      <c r="AF41" s="15">
        <f t="shared" si="81"/>
        <v>70</v>
      </c>
      <c r="AG41" s="16">
        <f t="shared" si="16"/>
        <v>4</v>
      </c>
      <c r="AH41" s="17">
        <f>IF(AF41=0,PARTICIPANTS!$B$67,RANK(AF41,$AF$3:$AF$41,0))</f>
        <v>4</v>
      </c>
    </row>
    <row r="43" spans="1:34">
      <c r="B43" s="8">
        <v>13</v>
      </c>
    </row>
  </sheetData>
  <mergeCells count="1">
    <mergeCell ref="A1:AH1"/>
  </mergeCells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"/>
  </sheetPr>
  <dimension ref="A1:AH43"/>
  <sheetViews>
    <sheetView zoomScale="150" workbookViewId="0">
      <selection activeCell="D43" sqref="D43"/>
    </sheetView>
  </sheetViews>
  <sheetFormatPr baseColWidth="10" defaultRowHeight="15" x14ac:dyDescent="0"/>
  <cols>
    <col min="1" max="1" width="24.83203125" bestFit="1" customWidth="1"/>
    <col min="2" max="2" width="3.5" style="8" bestFit="1" customWidth="1"/>
    <col min="3" max="3" width="3.6640625" style="35" hidden="1" customWidth="1"/>
    <col min="4" max="4" width="3.5" style="10" bestFit="1" customWidth="1"/>
    <col min="5" max="5" width="3.6640625" style="35" hidden="1" customWidth="1"/>
    <col min="6" max="6" width="3.5" style="9" bestFit="1" customWidth="1"/>
    <col min="7" max="7" width="3.6640625" style="35" hidden="1" customWidth="1"/>
    <col min="8" max="8" width="3.5" bestFit="1" customWidth="1"/>
    <col min="9" max="9" width="3.6640625" style="35" hidden="1" customWidth="1"/>
    <col min="10" max="10" width="3.5" bestFit="1" customWidth="1"/>
    <col min="11" max="11" width="3.6640625" style="35" hidden="1" customWidth="1"/>
    <col min="12" max="12" width="3.5" bestFit="1" customWidth="1"/>
    <col min="13" max="13" width="3.6640625" style="35" hidden="1" customWidth="1"/>
    <col min="14" max="14" width="3.5" bestFit="1" customWidth="1"/>
    <col min="15" max="15" width="3.6640625" style="35" hidden="1" customWidth="1"/>
    <col min="16" max="16" width="3.5" bestFit="1" customWidth="1"/>
    <col min="17" max="17" width="3.6640625" style="35" hidden="1" customWidth="1"/>
    <col min="18" max="18" width="3.5" bestFit="1" customWidth="1"/>
    <col min="19" max="19" width="3.6640625" style="35" hidden="1" customWidth="1"/>
    <col min="20" max="20" width="4.6640625" bestFit="1" customWidth="1"/>
    <col min="21" max="21" width="4.83203125" style="35" hidden="1" customWidth="1"/>
    <col min="22" max="22" width="4.6640625" bestFit="1" customWidth="1"/>
    <col min="23" max="23" width="4.83203125" style="35" hidden="1" customWidth="1"/>
    <col min="24" max="24" width="4.6640625" bestFit="1" customWidth="1"/>
    <col min="25" max="25" width="4.83203125" style="35" hidden="1" customWidth="1"/>
    <col min="26" max="26" width="4.6640625" bestFit="1" customWidth="1"/>
    <col min="27" max="27" width="4.83203125" style="35" hidden="1" customWidth="1"/>
    <col min="28" max="28" width="4.6640625" bestFit="1" customWidth="1"/>
    <col min="29" max="29" width="4.83203125" style="35" hidden="1" customWidth="1"/>
    <col min="30" max="30" width="4.6640625" bestFit="1" customWidth="1"/>
    <col min="31" max="31" width="4.83203125" style="35" hidden="1" customWidth="1"/>
    <col min="32" max="33" width="7.1640625" bestFit="1" customWidth="1"/>
    <col min="34" max="34" width="8.33203125" bestFit="1" customWidth="1"/>
  </cols>
  <sheetData>
    <row r="1" spans="1:34" ht="40" customHeight="1">
      <c r="A1" s="42" t="s">
        <v>90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</row>
    <row r="2" spans="1:34" ht="34" customHeight="1">
      <c r="A2" s="24" t="s">
        <v>0</v>
      </c>
      <c r="B2" s="12" t="s">
        <v>41</v>
      </c>
      <c r="C2" s="33" t="s">
        <v>42</v>
      </c>
      <c r="D2" s="13" t="s">
        <v>43</v>
      </c>
      <c r="E2" s="33" t="s">
        <v>44</v>
      </c>
      <c r="F2" s="13" t="s">
        <v>45</v>
      </c>
      <c r="G2" s="33" t="s">
        <v>46</v>
      </c>
      <c r="H2" s="14" t="s">
        <v>47</v>
      </c>
      <c r="I2" s="36" t="s">
        <v>48</v>
      </c>
      <c r="J2" s="14" t="s">
        <v>49</v>
      </c>
      <c r="K2" s="36" t="s">
        <v>50</v>
      </c>
      <c r="L2" s="14" t="s">
        <v>51</v>
      </c>
      <c r="M2" s="36" t="s">
        <v>52</v>
      </c>
      <c r="N2" s="13" t="s">
        <v>53</v>
      </c>
      <c r="O2" s="33" t="s">
        <v>54</v>
      </c>
      <c r="P2" s="13" t="s">
        <v>55</v>
      </c>
      <c r="Q2" s="33" t="s">
        <v>56</v>
      </c>
      <c r="R2" s="13" t="s">
        <v>57</v>
      </c>
      <c r="S2" s="33" t="s">
        <v>58</v>
      </c>
      <c r="T2" s="13" t="s">
        <v>59</v>
      </c>
      <c r="U2" s="33" t="s">
        <v>60</v>
      </c>
      <c r="V2" s="13" t="s">
        <v>61</v>
      </c>
      <c r="W2" s="33" t="s">
        <v>62</v>
      </c>
      <c r="X2" s="13" t="s">
        <v>63</v>
      </c>
      <c r="Y2" s="33" t="s">
        <v>64</v>
      </c>
      <c r="Z2" s="13" t="s">
        <v>68</v>
      </c>
      <c r="AA2" s="33" t="s">
        <v>69</v>
      </c>
      <c r="AB2" s="13" t="s">
        <v>70</v>
      </c>
      <c r="AC2" s="33" t="s">
        <v>71</v>
      </c>
      <c r="AD2" s="13" t="s">
        <v>72</v>
      </c>
      <c r="AE2" s="33" t="s">
        <v>73</v>
      </c>
      <c r="AF2" s="13" t="s">
        <v>65</v>
      </c>
      <c r="AG2" s="14" t="s">
        <v>66</v>
      </c>
      <c r="AH2" s="14" t="s">
        <v>67</v>
      </c>
    </row>
    <row r="3" spans="1:34">
      <c r="A3" s="38" t="str">
        <f>IF(PARTICIPANTS!B4=0," ",PARTICIPANTS!A4)</f>
        <v>ANDREANI Renald</v>
      </c>
      <c r="B3" s="25">
        <v>35</v>
      </c>
      <c r="C3" s="34">
        <f t="shared" ref="C3:C11" si="0">IF(B3=0,0,B3+20)</f>
        <v>55</v>
      </c>
      <c r="D3" s="26"/>
      <c r="E3" s="34">
        <f t="shared" ref="E3" si="1">IF(D3=0,0,D3+20)</f>
        <v>0</v>
      </c>
      <c r="F3" s="23"/>
      <c r="G3" s="34">
        <f t="shared" ref="G3:G17" si="2">IF(F3=0,0,F3+20)</f>
        <v>0</v>
      </c>
      <c r="H3" s="23"/>
      <c r="I3" s="34">
        <f t="shared" ref="I3:I17" si="3">IF(H3=0,0,H3+20)</f>
        <v>0</v>
      </c>
      <c r="J3" s="23"/>
      <c r="K3" s="34">
        <f t="shared" ref="K3:K17" si="4">IF(J3=0,0,J3+20)</f>
        <v>0</v>
      </c>
      <c r="L3" s="23"/>
      <c r="M3" s="34">
        <f t="shared" ref="M3:M17" si="5">IF(L3=0,0,L3+20)</f>
        <v>0</v>
      </c>
      <c r="N3" s="23"/>
      <c r="O3" s="34">
        <f t="shared" ref="O3:O17" si="6">IF(N3=0,0,N3+20)</f>
        <v>0</v>
      </c>
      <c r="P3" s="23"/>
      <c r="Q3" s="34">
        <f t="shared" ref="Q3:Q17" si="7">IF(P3=0,0,P3+20)</f>
        <v>0</v>
      </c>
      <c r="R3" s="23"/>
      <c r="S3" s="34">
        <f t="shared" ref="S3:S17" si="8">IF(R3=0,0,R3+20)</f>
        <v>0</v>
      </c>
      <c r="T3" s="23"/>
      <c r="U3" s="34">
        <f t="shared" ref="U3:U17" si="9">IF(T3=0,0,T3+20)</f>
        <v>0</v>
      </c>
      <c r="V3" s="23"/>
      <c r="W3" s="34">
        <f t="shared" ref="W3:W17" si="10">IF(V3=0,0,V3+20)</f>
        <v>0</v>
      </c>
      <c r="X3" s="23"/>
      <c r="Y3" s="34">
        <f t="shared" ref="Y3:Y17" si="11">IF(X3=0,0,X3+20)</f>
        <v>0</v>
      </c>
      <c r="Z3" s="23"/>
      <c r="AA3" s="34">
        <f t="shared" ref="AA3:AA17" si="12">IF(Z3=0,0,Z3+20)</f>
        <v>0</v>
      </c>
      <c r="AB3" s="23"/>
      <c r="AC3" s="34">
        <f>IF(AB3=0,0,AB3+20)</f>
        <v>0</v>
      </c>
      <c r="AD3" s="23"/>
      <c r="AE3" s="37">
        <f t="shared" ref="AE3:AE17" si="13">IF(AD3=0,0,AD3+20)</f>
        <v>0</v>
      </c>
      <c r="AF3" s="15">
        <f>SUM(C3+E3+G3+I3+K3+M3+O3+Q3+S3+U3+W3+Y3+AA3+AC3+AE3)</f>
        <v>55</v>
      </c>
      <c r="AG3" s="16">
        <f>RANK(AF3,$AF$3:$AF$41,0)</f>
        <v>6</v>
      </c>
      <c r="AH3" s="17">
        <f>IF(AF3=0,PARTICIPANTS!$B$67,RANK(AF3,$AF$3:$AF$41,0))</f>
        <v>6</v>
      </c>
    </row>
    <row r="4" spans="1:34">
      <c r="A4" s="38" t="str">
        <f>IF(PARTICIPANTS!B6=0," ",PARTICIPANTS!A6)</f>
        <v>BAETENS Johnny</v>
      </c>
      <c r="B4" s="25">
        <v>0</v>
      </c>
      <c r="C4" s="34">
        <f t="shared" si="0"/>
        <v>0</v>
      </c>
      <c r="D4" s="26"/>
      <c r="E4" s="34">
        <f t="shared" ref="E4:E17" si="14">IF(D4=0,0,D4+20)</f>
        <v>0</v>
      </c>
      <c r="F4" s="23"/>
      <c r="G4" s="34">
        <f t="shared" si="2"/>
        <v>0</v>
      </c>
      <c r="H4" s="23"/>
      <c r="I4" s="34">
        <f t="shared" si="3"/>
        <v>0</v>
      </c>
      <c r="J4" s="23"/>
      <c r="K4" s="34">
        <f t="shared" si="4"/>
        <v>0</v>
      </c>
      <c r="L4" s="23"/>
      <c r="M4" s="34">
        <f t="shared" si="5"/>
        <v>0</v>
      </c>
      <c r="N4" s="23"/>
      <c r="O4" s="34">
        <f t="shared" si="6"/>
        <v>0</v>
      </c>
      <c r="P4" s="23"/>
      <c r="Q4" s="34">
        <f t="shared" si="7"/>
        <v>0</v>
      </c>
      <c r="R4" s="23"/>
      <c r="S4" s="34">
        <f t="shared" si="8"/>
        <v>0</v>
      </c>
      <c r="T4" s="23"/>
      <c r="U4" s="34">
        <f t="shared" si="9"/>
        <v>0</v>
      </c>
      <c r="V4" s="23"/>
      <c r="W4" s="34">
        <f t="shared" si="10"/>
        <v>0</v>
      </c>
      <c r="X4" s="23"/>
      <c r="Y4" s="34">
        <f t="shared" si="11"/>
        <v>0</v>
      </c>
      <c r="Z4" s="23"/>
      <c r="AA4" s="34">
        <f t="shared" si="12"/>
        <v>0</v>
      </c>
      <c r="AB4" s="23"/>
      <c r="AC4" s="34">
        <f t="shared" ref="AC4:AC17" si="15">IF(AB4=0,0,AB4+20)</f>
        <v>0</v>
      </c>
      <c r="AD4" s="23"/>
      <c r="AE4" s="37">
        <f t="shared" si="13"/>
        <v>0</v>
      </c>
      <c r="AF4" s="15">
        <f t="shared" ref="AF4:AF19" si="16">SUM(C4+E4+G4+I4+K4+M4+O4+Q4+S4+U4+W4+Y4+AA4+AC4+AE4)</f>
        <v>0</v>
      </c>
      <c r="AG4" s="16">
        <f t="shared" ref="AG4:AG41" si="17">RANK(AF4,$AF$3:$AF$41,0)</f>
        <v>7</v>
      </c>
      <c r="AH4" s="17">
        <f>IF(AF4=0,PARTICIPANTS!$B$67,RANK(AF4,$AF$3:$AF$41,0))</f>
        <v>39</v>
      </c>
    </row>
    <row r="5" spans="1:34">
      <c r="A5" s="38" t="str">
        <f>IF(PARTICIPANTS!B8=0," ",PARTICIPANTS!A8)</f>
        <v>BRAN Johan</v>
      </c>
      <c r="B5" s="25">
        <v>48</v>
      </c>
      <c r="C5" s="34">
        <f t="shared" si="0"/>
        <v>68</v>
      </c>
      <c r="D5" s="26">
        <v>45</v>
      </c>
      <c r="E5" s="34">
        <f t="shared" si="14"/>
        <v>65</v>
      </c>
      <c r="F5" s="23"/>
      <c r="G5" s="34">
        <f t="shared" si="2"/>
        <v>0</v>
      </c>
      <c r="H5" s="23"/>
      <c r="I5" s="34">
        <f t="shared" si="3"/>
        <v>0</v>
      </c>
      <c r="J5" s="23"/>
      <c r="K5" s="34">
        <f t="shared" si="4"/>
        <v>0</v>
      </c>
      <c r="L5" s="23"/>
      <c r="M5" s="34">
        <f t="shared" si="5"/>
        <v>0</v>
      </c>
      <c r="N5" s="23"/>
      <c r="O5" s="34">
        <f t="shared" si="6"/>
        <v>0</v>
      </c>
      <c r="P5" s="23"/>
      <c r="Q5" s="34">
        <f t="shared" si="7"/>
        <v>0</v>
      </c>
      <c r="R5" s="23"/>
      <c r="S5" s="34">
        <f t="shared" si="8"/>
        <v>0</v>
      </c>
      <c r="T5" s="23"/>
      <c r="U5" s="34">
        <f t="shared" si="9"/>
        <v>0</v>
      </c>
      <c r="V5" s="23"/>
      <c r="W5" s="34">
        <f t="shared" si="10"/>
        <v>0</v>
      </c>
      <c r="X5" s="23"/>
      <c r="Y5" s="34">
        <f t="shared" si="11"/>
        <v>0</v>
      </c>
      <c r="Z5" s="23"/>
      <c r="AA5" s="34">
        <f t="shared" si="12"/>
        <v>0</v>
      </c>
      <c r="AB5" s="23"/>
      <c r="AC5" s="34">
        <f t="shared" si="15"/>
        <v>0</v>
      </c>
      <c r="AD5" s="23"/>
      <c r="AE5" s="37">
        <f t="shared" si="13"/>
        <v>0</v>
      </c>
      <c r="AF5" s="15">
        <f t="shared" si="16"/>
        <v>133</v>
      </c>
      <c r="AG5" s="16">
        <f t="shared" si="17"/>
        <v>1</v>
      </c>
      <c r="AH5" s="17">
        <f>IF(AF5=0,PARTICIPANTS!$B$67,RANK(AF5,$AF$3:$AF$41,0))</f>
        <v>1</v>
      </c>
    </row>
    <row r="6" spans="1:34">
      <c r="A6" s="38" t="str">
        <f>IF(PARTICIPANTS!B10=0," ",PARTICIPANTS!A10)</f>
        <v>CANIVET René</v>
      </c>
      <c r="B6" s="27">
        <v>40</v>
      </c>
      <c r="C6" s="34">
        <f t="shared" si="0"/>
        <v>60</v>
      </c>
      <c r="D6" s="26">
        <v>35</v>
      </c>
      <c r="E6" s="34">
        <f t="shared" si="14"/>
        <v>55</v>
      </c>
      <c r="F6" s="23"/>
      <c r="G6" s="34">
        <f t="shared" si="2"/>
        <v>0</v>
      </c>
      <c r="H6" s="23"/>
      <c r="I6" s="34">
        <f t="shared" si="3"/>
        <v>0</v>
      </c>
      <c r="J6" s="23"/>
      <c r="K6" s="34">
        <f t="shared" si="4"/>
        <v>0</v>
      </c>
      <c r="L6" s="23"/>
      <c r="M6" s="34">
        <f t="shared" si="5"/>
        <v>0</v>
      </c>
      <c r="N6" s="23"/>
      <c r="O6" s="34">
        <f t="shared" si="6"/>
        <v>0</v>
      </c>
      <c r="P6" s="23"/>
      <c r="Q6" s="34">
        <f t="shared" si="7"/>
        <v>0</v>
      </c>
      <c r="R6" s="23"/>
      <c r="S6" s="34">
        <f t="shared" si="8"/>
        <v>0</v>
      </c>
      <c r="T6" s="23"/>
      <c r="U6" s="34">
        <f t="shared" si="9"/>
        <v>0</v>
      </c>
      <c r="V6" s="23"/>
      <c r="W6" s="34">
        <f t="shared" si="10"/>
        <v>0</v>
      </c>
      <c r="X6" s="23"/>
      <c r="Y6" s="34">
        <f t="shared" si="11"/>
        <v>0</v>
      </c>
      <c r="Z6" s="23"/>
      <c r="AA6" s="34">
        <f t="shared" si="12"/>
        <v>0</v>
      </c>
      <c r="AB6" s="23"/>
      <c r="AC6" s="34">
        <f t="shared" si="15"/>
        <v>0</v>
      </c>
      <c r="AD6" s="28"/>
      <c r="AE6" s="37">
        <f t="shared" si="13"/>
        <v>0</v>
      </c>
      <c r="AF6" s="15">
        <f t="shared" si="16"/>
        <v>115</v>
      </c>
      <c r="AG6" s="16">
        <f t="shared" si="17"/>
        <v>3</v>
      </c>
      <c r="AH6" s="17">
        <f>IF(AF6=0,PARTICIPANTS!$B$67,RANK(AF6,$AF$3:$AF$41,0))</f>
        <v>3</v>
      </c>
    </row>
    <row r="7" spans="1:34">
      <c r="A7" s="38" t="str">
        <f>IF(PARTICIPANTS!B11=0," ",PARTICIPANTS!A11)</f>
        <v>CLAUSSE Thierry</v>
      </c>
      <c r="B7" s="27">
        <v>0</v>
      </c>
      <c r="C7" s="34">
        <f t="shared" si="0"/>
        <v>0</v>
      </c>
      <c r="D7" s="26"/>
      <c r="E7" s="34">
        <f t="shared" si="14"/>
        <v>0</v>
      </c>
      <c r="F7" s="23"/>
      <c r="G7" s="34">
        <f t="shared" si="2"/>
        <v>0</v>
      </c>
      <c r="H7" s="23"/>
      <c r="I7" s="34">
        <f t="shared" si="3"/>
        <v>0</v>
      </c>
      <c r="J7" s="23"/>
      <c r="K7" s="34">
        <f t="shared" si="4"/>
        <v>0</v>
      </c>
      <c r="L7" s="23"/>
      <c r="M7" s="34">
        <f t="shared" si="5"/>
        <v>0</v>
      </c>
      <c r="N7" s="23"/>
      <c r="O7" s="34">
        <f t="shared" si="6"/>
        <v>0</v>
      </c>
      <c r="P7" s="23"/>
      <c r="Q7" s="34">
        <f t="shared" si="7"/>
        <v>0</v>
      </c>
      <c r="R7" s="23"/>
      <c r="S7" s="34">
        <f t="shared" si="8"/>
        <v>0</v>
      </c>
      <c r="T7" s="23"/>
      <c r="U7" s="34">
        <f t="shared" si="9"/>
        <v>0</v>
      </c>
      <c r="V7" s="23"/>
      <c r="W7" s="34">
        <f t="shared" si="10"/>
        <v>0</v>
      </c>
      <c r="X7" s="23"/>
      <c r="Y7" s="34">
        <f t="shared" si="11"/>
        <v>0</v>
      </c>
      <c r="Z7" s="23"/>
      <c r="AA7" s="34">
        <f t="shared" si="12"/>
        <v>0</v>
      </c>
      <c r="AB7" s="23"/>
      <c r="AC7" s="34">
        <f t="shared" si="15"/>
        <v>0</v>
      </c>
      <c r="AD7" s="28"/>
      <c r="AE7" s="37">
        <f t="shared" si="13"/>
        <v>0</v>
      </c>
      <c r="AF7" s="15">
        <f t="shared" si="16"/>
        <v>0</v>
      </c>
      <c r="AG7" s="16">
        <f t="shared" si="17"/>
        <v>7</v>
      </c>
      <c r="AH7" s="17">
        <f>IF(AF7=0,PARTICIPANTS!$B$67,RANK(AF7,$AF$3:$AF$41,0))</f>
        <v>39</v>
      </c>
    </row>
    <row r="8" spans="1:34">
      <c r="A8" s="38" t="str">
        <f>IF(PARTICIPANTS!B12=0," ",PARTICIPANTS!A12)</f>
        <v>DE CONINCK Patrice</v>
      </c>
      <c r="B8" s="27">
        <v>0</v>
      </c>
      <c r="C8" s="34">
        <f t="shared" si="0"/>
        <v>0</v>
      </c>
      <c r="D8" s="26"/>
      <c r="E8" s="34">
        <f t="shared" si="14"/>
        <v>0</v>
      </c>
      <c r="F8" s="23"/>
      <c r="G8" s="34">
        <f t="shared" si="2"/>
        <v>0</v>
      </c>
      <c r="H8" s="23"/>
      <c r="I8" s="34">
        <f t="shared" si="3"/>
        <v>0</v>
      </c>
      <c r="J8" s="23"/>
      <c r="K8" s="34">
        <f t="shared" si="4"/>
        <v>0</v>
      </c>
      <c r="L8" s="23"/>
      <c r="M8" s="34">
        <f t="shared" si="5"/>
        <v>0</v>
      </c>
      <c r="N8" s="23"/>
      <c r="O8" s="34">
        <f t="shared" si="6"/>
        <v>0</v>
      </c>
      <c r="P8" s="23"/>
      <c r="Q8" s="34">
        <f t="shared" si="7"/>
        <v>0</v>
      </c>
      <c r="R8" s="23"/>
      <c r="S8" s="34">
        <f t="shared" si="8"/>
        <v>0</v>
      </c>
      <c r="T8" s="23"/>
      <c r="U8" s="34">
        <f t="shared" si="9"/>
        <v>0</v>
      </c>
      <c r="V8" s="23"/>
      <c r="W8" s="34">
        <f t="shared" si="10"/>
        <v>0</v>
      </c>
      <c r="X8" s="23"/>
      <c r="Y8" s="34">
        <f t="shared" si="11"/>
        <v>0</v>
      </c>
      <c r="Z8" s="23"/>
      <c r="AA8" s="34">
        <f t="shared" si="12"/>
        <v>0</v>
      </c>
      <c r="AB8" s="23"/>
      <c r="AC8" s="34">
        <f t="shared" si="15"/>
        <v>0</v>
      </c>
      <c r="AD8" s="28"/>
      <c r="AE8" s="37">
        <f t="shared" si="13"/>
        <v>0</v>
      </c>
      <c r="AF8" s="15">
        <f t="shared" si="16"/>
        <v>0</v>
      </c>
      <c r="AG8" s="16">
        <f t="shared" si="17"/>
        <v>7</v>
      </c>
      <c r="AH8" s="17">
        <f>IF(AF8=0,PARTICIPANTS!$B$67,RANK(AF8,$AF$3:$AF$41,0))</f>
        <v>39</v>
      </c>
    </row>
    <row r="9" spans="1:34">
      <c r="A9" s="38" t="str">
        <f>IF(PARTICIPANTS!B13=0," ",PARTICIPANTS!A13)</f>
        <v>DE KOCK Yves</v>
      </c>
      <c r="B9" s="27">
        <v>0</v>
      </c>
      <c r="C9" s="34">
        <f t="shared" si="0"/>
        <v>0</v>
      </c>
      <c r="D9" s="26"/>
      <c r="E9" s="34">
        <f t="shared" si="14"/>
        <v>0</v>
      </c>
      <c r="F9" s="23"/>
      <c r="G9" s="34">
        <f t="shared" si="2"/>
        <v>0</v>
      </c>
      <c r="H9" s="23"/>
      <c r="I9" s="34">
        <f t="shared" si="3"/>
        <v>0</v>
      </c>
      <c r="J9" s="23"/>
      <c r="K9" s="34">
        <f t="shared" si="4"/>
        <v>0</v>
      </c>
      <c r="L9" s="23"/>
      <c r="M9" s="34">
        <f t="shared" si="5"/>
        <v>0</v>
      </c>
      <c r="N9" s="23"/>
      <c r="O9" s="34">
        <f t="shared" si="6"/>
        <v>0</v>
      </c>
      <c r="P9" s="23"/>
      <c r="Q9" s="34">
        <f t="shared" si="7"/>
        <v>0</v>
      </c>
      <c r="R9" s="23"/>
      <c r="S9" s="34">
        <f t="shared" si="8"/>
        <v>0</v>
      </c>
      <c r="T9" s="23"/>
      <c r="U9" s="34">
        <f t="shared" si="9"/>
        <v>0</v>
      </c>
      <c r="V9" s="23"/>
      <c r="W9" s="34">
        <f t="shared" si="10"/>
        <v>0</v>
      </c>
      <c r="X9" s="23"/>
      <c r="Y9" s="34">
        <f t="shared" si="11"/>
        <v>0</v>
      </c>
      <c r="Z9" s="23"/>
      <c r="AA9" s="34">
        <f t="shared" si="12"/>
        <v>0</v>
      </c>
      <c r="AB9" s="23"/>
      <c r="AC9" s="34">
        <f t="shared" si="15"/>
        <v>0</v>
      </c>
      <c r="AD9" s="28"/>
      <c r="AE9" s="37">
        <f t="shared" si="13"/>
        <v>0</v>
      </c>
      <c r="AF9" s="15">
        <f t="shared" si="16"/>
        <v>0</v>
      </c>
      <c r="AG9" s="16">
        <f t="shared" si="17"/>
        <v>7</v>
      </c>
      <c r="AH9" s="17">
        <f>IF(AF9=0,PARTICIPANTS!$B$67,RANK(AF9,$AF$3:$AF$41,0))</f>
        <v>39</v>
      </c>
    </row>
    <row r="10" spans="1:34">
      <c r="A10" s="38" t="str">
        <f>IF(PARTICIPANTS!B14=0," ",PARTICIPANTS!A14)</f>
        <v>DE SCHEPPER Koen</v>
      </c>
      <c r="B10" s="27">
        <v>0</v>
      </c>
      <c r="C10" s="34">
        <f t="shared" si="0"/>
        <v>0</v>
      </c>
      <c r="D10" s="26"/>
      <c r="E10" s="34">
        <f t="shared" si="14"/>
        <v>0</v>
      </c>
      <c r="F10" s="23"/>
      <c r="G10" s="34">
        <f t="shared" si="2"/>
        <v>0</v>
      </c>
      <c r="H10" s="23"/>
      <c r="I10" s="34">
        <f t="shared" si="3"/>
        <v>0</v>
      </c>
      <c r="J10" s="23"/>
      <c r="K10" s="34">
        <f t="shared" si="4"/>
        <v>0</v>
      </c>
      <c r="L10" s="23"/>
      <c r="M10" s="34">
        <f t="shared" si="5"/>
        <v>0</v>
      </c>
      <c r="N10" s="23"/>
      <c r="O10" s="34">
        <f t="shared" si="6"/>
        <v>0</v>
      </c>
      <c r="P10" s="23"/>
      <c r="Q10" s="34">
        <f t="shared" si="7"/>
        <v>0</v>
      </c>
      <c r="R10" s="23"/>
      <c r="S10" s="34">
        <f t="shared" si="8"/>
        <v>0</v>
      </c>
      <c r="T10" s="23"/>
      <c r="U10" s="34">
        <f t="shared" si="9"/>
        <v>0</v>
      </c>
      <c r="V10" s="23"/>
      <c r="W10" s="34">
        <f t="shared" si="10"/>
        <v>0</v>
      </c>
      <c r="X10" s="23"/>
      <c r="Y10" s="34">
        <f t="shared" si="11"/>
        <v>0</v>
      </c>
      <c r="Z10" s="23"/>
      <c r="AA10" s="34">
        <f t="shared" si="12"/>
        <v>0</v>
      </c>
      <c r="AB10" s="23"/>
      <c r="AC10" s="34">
        <f t="shared" si="15"/>
        <v>0</v>
      </c>
      <c r="AD10" s="28"/>
      <c r="AE10" s="37">
        <f t="shared" si="13"/>
        <v>0</v>
      </c>
      <c r="AF10" s="15">
        <f t="shared" si="16"/>
        <v>0</v>
      </c>
      <c r="AG10" s="16">
        <f t="shared" si="17"/>
        <v>7</v>
      </c>
      <c r="AH10" s="17">
        <f>IF(AF10=0,PARTICIPANTS!$B$67,RANK(AF10,$AF$3:$AF$41,0))</f>
        <v>39</v>
      </c>
    </row>
    <row r="11" spans="1:34">
      <c r="A11" s="38" t="str">
        <f>IF(PARTICIPANTS!B16=0," ",PARTICIPANTS!A16)</f>
        <v>DELIGNY Christophe</v>
      </c>
      <c r="B11" s="25">
        <v>0</v>
      </c>
      <c r="C11" s="34">
        <f t="shared" si="0"/>
        <v>0</v>
      </c>
      <c r="D11" s="26"/>
      <c r="E11" s="34">
        <f t="shared" si="14"/>
        <v>0</v>
      </c>
      <c r="F11" s="23"/>
      <c r="G11" s="34">
        <f t="shared" si="2"/>
        <v>0</v>
      </c>
      <c r="H11" s="23"/>
      <c r="I11" s="34">
        <f t="shared" si="3"/>
        <v>0</v>
      </c>
      <c r="J11" s="23"/>
      <c r="K11" s="34">
        <f t="shared" si="4"/>
        <v>0</v>
      </c>
      <c r="L11" s="23"/>
      <c r="M11" s="34">
        <f t="shared" si="5"/>
        <v>0</v>
      </c>
      <c r="N11" s="23"/>
      <c r="O11" s="34">
        <f t="shared" si="6"/>
        <v>0</v>
      </c>
      <c r="P11" s="23"/>
      <c r="Q11" s="34">
        <f t="shared" si="7"/>
        <v>0</v>
      </c>
      <c r="R11" s="23"/>
      <c r="S11" s="34">
        <f t="shared" si="8"/>
        <v>0</v>
      </c>
      <c r="T11" s="23"/>
      <c r="U11" s="34">
        <f t="shared" si="9"/>
        <v>0</v>
      </c>
      <c r="V11" s="23"/>
      <c r="W11" s="34">
        <f t="shared" si="10"/>
        <v>0</v>
      </c>
      <c r="X11" s="23"/>
      <c r="Y11" s="34">
        <f t="shared" si="11"/>
        <v>0</v>
      </c>
      <c r="Z11" s="23"/>
      <c r="AA11" s="34">
        <f t="shared" si="12"/>
        <v>0</v>
      </c>
      <c r="AB11" s="23"/>
      <c r="AC11" s="34">
        <f t="shared" si="15"/>
        <v>0</v>
      </c>
      <c r="AD11" s="23"/>
      <c r="AE11" s="37">
        <f t="shared" si="13"/>
        <v>0</v>
      </c>
      <c r="AF11" s="15">
        <f t="shared" si="16"/>
        <v>0</v>
      </c>
      <c r="AG11" s="16">
        <f t="shared" si="17"/>
        <v>7</v>
      </c>
      <c r="AH11" s="17">
        <f>IF(AF11=0,PARTICIPANTS!$B$67,RANK(AF11,$AF$3:$AF$41,0))</f>
        <v>39</v>
      </c>
    </row>
    <row r="12" spans="1:34">
      <c r="A12" s="38" t="str">
        <f>IF(PARTICIPANTS!B17=0," ",PARTICIPANTS!A17)</f>
        <v>DEPRIT Cédric</v>
      </c>
      <c r="B12" s="25">
        <v>0</v>
      </c>
      <c r="C12" s="34">
        <f t="shared" ref="C12:C17" si="18">IF(B12=0,0,B12+20)</f>
        <v>0</v>
      </c>
      <c r="D12" s="26"/>
      <c r="E12" s="34">
        <f t="shared" si="14"/>
        <v>0</v>
      </c>
      <c r="F12" s="23"/>
      <c r="G12" s="34">
        <f t="shared" si="2"/>
        <v>0</v>
      </c>
      <c r="H12" s="23"/>
      <c r="I12" s="34">
        <f t="shared" si="3"/>
        <v>0</v>
      </c>
      <c r="J12" s="23"/>
      <c r="K12" s="34">
        <f t="shared" si="4"/>
        <v>0</v>
      </c>
      <c r="L12" s="23"/>
      <c r="M12" s="34">
        <f t="shared" si="5"/>
        <v>0</v>
      </c>
      <c r="N12" s="23"/>
      <c r="O12" s="34">
        <f t="shared" si="6"/>
        <v>0</v>
      </c>
      <c r="P12" s="23"/>
      <c r="Q12" s="34">
        <f t="shared" si="7"/>
        <v>0</v>
      </c>
      <c r="R12" s="23"/>
      <c r="S12" s="34">
        <f t="shared" si="8"/>
        <v>0</v>
      </c>
      <c r="T12" s="23"/>
      <c r="U12" s="34">
        <f t="shared" si="9"/>
        <v>0</v>
      </c>
      <c r="V12" s="23"/>
      <c r="W12" s="34">
        <f t="shared" si="10"/>
        <v>0</v>
      </c>
      <c r="X12" s="23"/>
      <c r="Y12" s="34">
        <f t="shared" si="11"/>
        <v>0</v>
      </c>
      <c r="Z12" s="23"/>
      <c r="AA12" s="34">
        <f t="shared" si="12"/>
        <v>0</v>
      </c>
      <c r="AB12" s="23"/>
      <c r="AC12" s="34">
        <f t="shared" si="15"/>
        <v>0</v>
      </c>
      <c r="AD12" s="23"/>
      <c r="AE12" s="37">
        <f t="shared" si="13"/>
        <v>0</v>
      </c>
      <c r="AF12" s="15">
        <f t="shared" si="16"/>
        <v>0</v>
      </c>
      <c r="AG12" s="16">
        <f t="shared" si="17"/>
        <v>7</v>
      </c>
      <c r="AH12" s="17">
        <f>IF(AF12=0,PARTICIPANTS!$B$67,RANK(AF12,$AF$3:$AF$41,0))</f>
        <v>39</v>
      </c>
    </row>
    <row r="13" spans="1:34">
      <c r="A13" s="38" t="str">
        <f>IF(PARTICIPANTS!B18=0," ",PARTICIPANTS!A18)</f>
        <v>DESCAMPS Carl</v>
      </c>
      <c r="B13" s="25">
        <v>0</v>
      </c>
      <c r="C13" s="34">
        <f t="shared" si="18"/>
        <v>0</v>
      </c>
      <c r="D13" s="26"/>
      <c r="E13" s="34">
        <f t="shared" si="14"/>
        <v>0</v>
      </c>
      <c r="F13" s="23"/>
      <c r="G13" s="34">
        <f t="shared" si="2"/>
        <v>0</v>
      </c>
      <c r="H13" s="23"/>
      <c r="I13" s="34">
        <f t="shared" si="3"/>
        <v>0</v>
      </c>
      <c r="J13" s="23"/>
      <c r="K13" s="34">
        <f t="shared" si="4"/>
        <v>0</v>
      </c>
      <c r="L13" s="23"/>
      <c r="M13" s="34">
        <f t="shared" si="5"/>
        <v>0</v>
      </c>
      <c r="N13" s="23"/>
      <c r="O13" s="34">
        <f t="shared" si="6"/>
        <v>0</v>
      </c>
      <c r="P13" s="23"/>
      <c r="Q13" s="34">
        <f t="shared" si="7"/>
        <v>0</v>
      </c>
      <c r="R13" s="23"/>
      <c r="S13" s="34">
        <f t="shared" si="8"/>
        <v>0</v>
      </c>
      <c r="T13" s="23"/>
      <c r="U13" s="34">
        <f t="shared" si="9"/>
        <v>0</v>
      </c>
      <c r="V13" s="23"/>
      <c r="W13" s="34">
        <f t="shared" si="10"/>
        <v>0</v>
      </c>
      <c r="X13" s="23"/>
      <c r="Y13" s="34">
        <f t="shared" si="11"/>
        <v>0</v>
      </c>
      <c r="Z13" s="23"/>
      <c r="AA13" s="34">
        <f t="shared" si="12"/>
        <v>0</v>
      </c>
      <c r="AB13" s="23"/>
      <c r="AC13" s="34">
        <f t="shared" si="15"/>
        <v>0</v>
      </c>
      <c r="AD13" s="23"/>
      <c r="AE13" s="37">
        <f t="shared" si="13"/>
        <v>0</v>
      </c>
      <c r="AF13" s="15">
        <f t="shared" si="16"/>
        <v>0</v>
      </c>
      <c r="AG13" s="16">
        <f t="shared" si="17"/>
        <v>7</v>
      </c>
      <c r="AH13" s="17">
        <f>IF(AF13=0,PARTICIPANTS!$B$67,RANK(AF13,$AF$3:$AF$41,0))</f>
        <v>39</v>
      </c>
    </row>
    <row r="14" spans="1:34">
      <c r="A14" s="38" t="str">
        <f>IF(PARTICIPANTS!B19=0," ",PARTICIPANTS!A19)</f>
        <v>D'HULSTER Daniel</v>
      </c>
      <c r="B14" s="25">
        <v>0</v>
      </c>
      <c r="C14" s="34">
        <f t="shared" si="18"/>
        <v>0</v>
      </c>
      <c r="D14" s="26"/>
      <c r="E14" s="34">
        <f t="shared" si="14"/>
        <v>0</v>
      </c>
      <c r="F14" s="23"/>
      <c r="G14" s="34">
        <f t="shared" si="2"/>
        <v>0</v>
      </c>
      <c r="H14" s="23"/>
      <c r="I14" s="34">
        <f t="shared" si="3"/>
        <v>0</v>
      </c>
      <c r="J14" s="23"/>
      <c r="K14" s="34">
        <f t="shared" si="4"/>
        <v>0</v>
      </c>
      <c r="L14" s="23"/>
      <c r="M14" s="34">
        <f t="shared" si="5"/>
        <v>0</v>
      </c>
      <c r="N14" s="23"/>
      <c r="O14" s="34">
        <f t="shared" si="6"/>
        <v>0</v>
      </c>
      <c r="P14" s="23"/>
      <c r="Q14" s="34">
        <f t="shared" si="7"/>
        <v>0</v>
      </c>
      <c r="R14" s="23"/>
      <c r="S14" s="34">
        <f t="shared" si="8"/>
        <v>0</v>
      </c>
      <c r="T14" s="23"/>
      <c r="U14" s="34">
        <f t="shared" si="9"/>
        <v>0</v>
      </c>
      <c r="V14" s="23"/>
      <c r="W14" s="34">
        <f t="shared" si="10"/>
        <v>0</v>
      </c>
      <c r="X14" s="23"/>
      <c r="Y14" s="34">
        <f t="shared" si="11"/>
        <v>0</v>
      </c>
      <c r="Z14" s="23"/>
      <c r="AA14" s="34">
        <f t="shared" si="12"/>
        <v>0</v>
      </c>
      <c r="AB14" s="23"/>
      <c r="AC14" s="34">
        <f t="shared" si="15"/>
        <v>0</v>
      </c>
      <c r="AD14" s="23"/>
      <c r="AE14" s="37">
        <f t="shared" si="13"/>
        <v>0</v>
      </c>
      <c r="AF14" s="15">
        <f t="shared" si="16"/>
        <v>0</v>
      </c>
      <c r="AG14" s="16">
        <f t="shared" si="17"/>
        <v>7</v>
      </c>
      <c r="AH14" s="17">
        <f>IF(AF14=0,PARTICIPANTS!$B$67,RANK(AF14,$AF$3:$AF$41,0))</f>
        <v>39</v>
      </c>
    </row>
    <row r="15" spans="1:34">
      <c r="A15" s="38" t="str">
        <f>IF(PARTICIPANTS!B20=0," ",PARTICIPANTS!A20)</f>
        <v>DUHANT Jean</v>
      </c>
      <c r="B15" s="25">
        <v>0</v>
      </c>
      <c r="C15" s="34">
        <f t="shared" si="18"/>
        <v>0</v>
      </c>
      <c r="D15" s="26"/>
      <c r="E15" s="34">
        <f t="shared" si="14"/>
        <v>0</v>
      </c>
      <c r="F15" s="23"/>
      <c r="G15" s="34">
        <f t="shared" si="2"/>
        <v>0</v>
      </c>
      <c r="H15" s="23"/>
      <c r="I15" s="34">
        <f t="shared" si="3"/>
        <v>0</v>
      </c>
      <c r="J15" s="23"/>
      <c r="K15" s="34">
        <f t="shared" si="4"/>
        <v>0</v>
      </c>
      <c r="L15" s="23"/>
      <c r="M15" s="34">
        <f t="shared" si="5"/>
        <v>0</v>
      </c>
      <c r="N15" s="23"/>
      <c r="O15" s="34">
        <f t="shared" si="6"/>
        <v>0</v>
      </c>
      <c r="P15" s="23"/>
      <c r="Q15" s="34">
        <f t="shared" si="7"/>
        <v>0</v>
      </c>
      <c r="R15" s="23"/>
      <c r="S15" s="34">
        <f t="shared" si="8"/>
        <v>0</v>
      </c>
      <c r="T15" s="23"/>
      <c r="U15" s="34">
        <f t="shared" si="9"/>
        <v>0</v>
      </c>
      <c r="V15" s="23"/>
      <c r="W15" s="34">
        <f t="shared" si="10"/>
        <v>0</v>
      </c>
      <c r="X15" s="23"/>
      <c r="Y15" s="34">
        <f t="shared" si="11"/>
        <v>0</v>
      </c>
      <c r="Z15" s="23"/>
      <c r="AA15" s="34">
        <f t="shared" si="12"/>
        <v>0</v>
      </c>
      <c r="AB15" s="23"/>
      <c r="AC15" s="34">
        <f t="shared" si="15"/>
        <v>0</v>
      </c>
      <c r="AD15" s="23"/>
      <c r="AE15" s="37">
        <f t="shared" si="13"/>
        <v>0</v>
      </c>
      <c r="AF15" s="15">
        <f t="shared" si="16"/>
        <v>0</v>
      </c>
      <c r="AG15" s="16">
        <f t="shared" si="17"/>
        <v>7</v>
      </c>
      <c r="AH15" s="17">
        <f>IF(AF15=0,PARTICIPANTS!$B$67,RANK(AF15,$AF$3:$AF$41,0))</f>
        <v>39</v>
      </c>
    </row>
    <row r="16" spans="1:34">
      <c r="A16" s="38" t="str">
        <f>IF(PARTICIPANTS!B22=0," ",PARTICIPANTS!A22)</f>
        <v>FRANCQ Patrice</v>
      </c>
      <c r="B16" s="25">
        <v>0</v>
      </c>
      <c r="C16" s="34">
        <f t="shared" si="18"/>
        <v>0</v>
      </c>
      <c r="D16" s="26"/>
      <c r="E16" s="34">
        <f t="shared" si="14"/>
        <v>0</v>
      </c>
      <c r="F16" s="23"/>
      <c r="G16" s="34">
        <f t="shared" si="2"/>
        <v>0</v>
      </c>
      <c r="H16" s="23"/>
      <c r="I16" s="34">
        <f t="shared" si="3"/>
        <v>0</v>
      </c>
      <c r="J16" s="23"/>
      <c r="K16" s="34">
        <f t="shared" si="4"/>
        <v>0</v>
      </c>
      <c r="L16" s="23"/>
      <c r="M16" s="34">
        <f t="shared" si="5"/>
        <v>0</v>
      </c>
      <c r="N16" s="23"/>
      <c r="O16" s="34">
        <f t="shared" si="6"/>
        <v>0</v>
      </c>
      <c r="P16" s="23"/>
      <c r="Q16" s="34">
        <f t="shared" si="7"/>
        <v>0</v>
      </c>
      <c r="R16" s="23"/>
      <c r="S16" s="34">
        <f t="shared" si="8"/>
        <v>0</v>
      </c>
      <c r="T16" s="23"/>
      <c r="U16" s="34">
        <f t="shared" si="9"/>
        <v>0</v>
      </c>
      <c r="V16" s="23"/>
      <c r="W16" s="34">
        <f t="shared" si="10"/>
        <v>0</v>
      </c>
      <c r="X16" s="23"/>
      <c r="Y16" s="34">
        <f t="shared" si="11"/>
        <v>0</v>
      </c>
      <c r="Z16" s="23"/>
      <c r="AA16" s="34">
        <f t="shared" si="12"/>
        <v>0</v>
      </c>
      <c r="AB16" s="23"/>
      <c r="AC16" s="34">
        <f t="shared" si="15"/>
        <v>0</v>
      </c>
      <c r="AD16" s="23"/>
      <c r="AE16" s="37">
        <f t="shared" si="13"/>
        <v>0</v>
      </c>
      <c r="AF16" s="15">
        <f t="shared" si="16"/>
        <v>0</v>
      </c>
      <c r="AG16" s="16">
        <f t="shared" si="17"/>
        <v>7</v>
      </c>
      <c r="AH16" s="17">
        <f>IF(AF16=0,PARTICIPANTS!$B$67,RANK(AF16,$AF$3:$AF$41,0))</f>
        <v>39</v>
      </c>
    </row>
    <row r="17" spans="1:34">
      <c r="A17" s="38" t="str">
        <f>IF(PARTICIPANTS!B23=0," ",PARTICIPANTS!A23)</f>
        <v>GEORGES Florent</v>
      </c>
      <c r="B17" s="25">
        <v>0</v>
      </c>
      <c r="C17" s="34">
        <f t="shared" si="18"/>
        <v>0</v>
      </c>
      <c r="D17" s="26"/>
      <c r="E17" s="34">
        <f t="shared" si="14"/>
        <v>0</v>
      </c>
      <c r="F17" s="23"/>
      <c r="G17" s="34">
        <f t="shared" si="2"/>
        <v>0</v>
      </c>
      <c r="H17" s="23"/>
      <c r="I17" s="34">
        <f t="shared" si="3"/>
        <v>0</v>
      </c>
      <c r="J17" s="23"/>
      <c r="K17" s="34">
        <f t="shared" si="4"/>
        <v>0</v>
      </c>
      <c r="L17" s="23"/>
      <c r="M17" s="34">
        <f t="shared" si="5"/>
        <v>0</v>
      </c>
      <c r="N17" s="23"/>
      <c r="O17" s="34">
        <f t="shared" si="6"/>
        <v>0</v>
      </c>
      <c r="P17" s="23"/>
      <c r="Q17" s="34">
        <f t="shared" si="7"/>
        <v>0</v>
      </c>
      <c r="R17" s="23"/>
      <c r="S17" s="34">
        <f t="shared" si="8"/>
        <v>0</v>
      </c>
      <c r="T17" s="23"/>
      <c r="U17" s="34">
        <f t="shared" si="9"/>
        <v>0</v>
      </c>
      <c r="V17" s="23"/>
      <c r="W17" s="34">
        <f t="shared" si="10"/>
        <v>0</v>
      </c>
      <c r="X17" s="23"/>
      <c r="Y17" s="34">
        <f t="shared" si="11"/>
        <v>0</v>
      </c>
      <c r="Z17" s="23"/>
      <c r="AA17" s="34">
        <f t="shared" si="12"/>
        <v>0</v>
      </c>
      <c r="AB17" s="23"/>
      <c r="AC17" s="34">
        <f t="shared" si="15"/>
        <v>0</v>
      </c>
      <c r="AD17" s="23"/>
      <c r="AE17" s="37">
        <f t="shared" si="13"/>
        <v>0</v>
      </c>
      <c r="AF17" s="15">
        <f t="shared" si="16"/>
        <v>0</v>
      </c>
      <c r="AG17" s="16">
        <f t="shared" si="17"/>
        <v>7</v>
      </c>
      <c r="AH17" s="17">
        <f>IF(AF17=0,PARTICIPANTS!$B$67,RANK(AF17,$AF$3:$AF$41,0))</f>
        <v>39</v>
      </c>
    </row>
    <row r="18" spans="1:34">
      <c r="A18" s="38" t="str">
        <f>IF(PARTICIPANTS!B25=0," ",PARTICIPANTS!A25)</f>
        <v>GODEFROID Ludovic</v>
      </c>
      <c r="B18" s="25">
        <v>0</v>
      </c>
      <c r="C18" s="34">
        <f t="shared" ref="C18:C19" si="19">IF(B18=0,0,B18+20)</f>
        <v>0</v>
      </c>
      <c r="D18" s="26"/>
      <c r="E18" s="34">
        <f t="shared" ref="E18:E19" si="20">IF(D18=0,0,D18+20)</f>
        <v>0</v>
      </c>
      <c r="F18" s="23"/>
      <c r="G18" s="34">
        <f t="shared" ref="G18:G19" si="21">IF(F18=0,0,F18+20)</f>
        <v>0</v>
      </c>
      <c r="H18" s="23"/>
      <c r="I18" s="34">
        <f t="shared" ref="I18:I19" si="22">IF(H18=0,0,H18+20)</f>
        <v>0</v>
      </c>
      <c r="J18" s="23"/>
      <c r="K18" s="34">
        <f t="shared" ref="K18:K19" si="23">IF(J18=0,0,J18+20)</f>
        <v>0</v>
      </c>
      <c r="L18" s="23"/>
      <c r="M18" s="34">
        <f t="shared" ref="M18:M19" si="24">IF(L18=0,0,L18+20)</f>
        <v>0</v>
      </c>
      <c r="N18" s="23"/>
      <c r="O18" s="34">
        <f t="shared" ref="O18:O19" si="25">IF(N18=0,0,N18+20)</f>
        <v>0</v>
      </c>
      <c r="P18" s="23"/>
      <c r="Q18" s="34">
        <f t="shared" ref="Q18:Q19" si="26">IF(P18=0,0,P18+20)</f>
        <v>0</v>
      </c>
      <c r="R18" s="23"/>
      <c r="S18" s="34">
        <f t="shared" ref="S18:S19" si="27">IF(R18=0,0,R18+20)</f>
        <v>0</v>
      </c>
      <c r="T18" s="23"/>
      <c r="U18" s="34">
        <f t="shared" ref="U18:U19" si="28">IF(T18=0,0,T18+20)</f>
        <v>0</v>
      </c>
      <c r="V18" s="23"/>
      <c r="W18" s="34">
        <f t="shared" ref="W18:W19" si="29">IF(V18=0,0,V18+20)</f>
        <v>0</v>
      </c>
      <c r="X18" s="23"/>
      <c r="Y18" s="34">
        <f t="shared" ref="Y18:Y19" si="30">IF(X18=0,0,X18+20)</f>
        <v>0</v>
      </c>
      <c r="Z18" s="23"/>
      <c r="AA18" s="34">
        <f t="shared" ref="AA18:AA19" si="31">IF(Z18=0,0,Z18+20)</f>
        <v>0</v>
      </c>
      <c r="AB18" s="23"/>
      <c r="AC18" s="34">
        <f t="shared" ref="AC18:AC19" si="32">IF(AB18=0,0,AB18+20)</f>
        <v>0</v>
      </c>
      <c r="AD18" s="23"/>
      <c r="AE18" s="37">
        <f t="shared" ref="AE18:AE19" si="33">IF(AD18=0,0,AD18+20)</f>
        <v>0</v>
      </c>
      <c r="AF18" s="15">
        <f t="shared" si="16"/>
        <v>0</v>
      </c>
      <c r="AG18" s="16">
        <f t="shared" si="17"/>
        <v>7</v>
      </c>
      <c r="AH18" s="17">
        <f>IF(AF18=0,PARTICIPANTS!$B$67,RANK(AF18,$AF$3:$AF$41,0))</f>
        <v>39</v>
      </c>
    </row>
    <row r="19" spans="1:34">
      <c r="A19" s="38" t="str">
        <f>IF(PARTICIPANTS!B27=0," ",PARTICIPANTS!A27)</f>
        <v>HIMSCHOOT Geert</v>
      </c>
      <c r="B19" s="25">
        <v>0</v>
      </c>
      <c r="C19" s="34">
        <f t="shared" si="19"/>
        <v>0</v>
      </c>
      <c r="D19" s="26"/>
      <c r="E19" s="34">
        <f t="shared" si="20"/>
        <v>0</v>
      </c>
      <c r="F19" s="23"/>
      <c r="G19" s="34">
        <f t="shared" si="21"/>
        <v>0</v>
      </c>
      <c r="H19" s="23"/>
      <c r="I19" s="34">
        <f t="shared" si="22"/>
        <v>0</v>
      </c>
      <c r="J19" s="23"/>
      <c r="K19" s="34">
        <f t="shared" si="23"/>
        <v>0</v>
      </c>
      <c r="L19" s="23"/>
      <c r="M19" s="34">
        <f t="shared" si="24"/>
        <v>0</v>
      </c>
      <c r="N19" s="23"/>
      <c r="O19" s="34">
        <f t="shared" si="25"/>
        <v>0</v>
      </c>
      <c r="P19" s="23"/>
      <c r="Q19" s="34">
        <f t="shared" si="26"/>
        <v>0</v>
      </c>
      <c r="R19" s="23"/>
      <c r="S19" s="34">
        <f t="shared" si="27"/>
        <v>0</v>
      </c>
      <c r="T19" s="23"/>
      <c r="U19" s="34">
        <f t="shared" si="28"/>
        <v>0</v>
      </c>
      <c r="V19" s="23"/>
      <c r="W19" s="34">
        <f t="shared" si="29"/>
        <v>0</v>
      </c>
      <c r="X19" s="23"/>
      <c r="Y19" s="34">
        <f t="shared" si="30"/>
        <v>0</v>
      </c>
      <c r="Z19" s="23"/>
      <c r="AA19" s="34">
        <f t="shared" si="31"/>
        <v>0</v>
      </c>
      <c r="AB19" s="23"/>
      <c r="AC19" s="34">
        <f t="shared" si="32"/>
        <v>0</v>
      </c>
      <c r="AD19" s="23"/>
      <c r="AE19" s="37">
        <f t="shared" si="33"/>
        <v>0</v>
      </c>
      <c r="AF19" s="15">
        <f t="shared" si="16"/>
        <v>0</v>
      </c>
      <c r="AG19" s="16">
        <f t="shared" si="17"/>
        <v>7</v>
      </c>
      <c r="AH19" s="17">
        <f>IF(AF19=0,PARTICIPANTS!$B$67,RANK(AF19,$AF$3:$AF$41,0))</f>
        <v>39</v>
      </c>
    </row>
    <row r="20" spans="1:34">
      <c r="A20" s="38" t="str">
        <f>IF(PARTICIPANTS!B28=0," ",PARTICIPANTS!A28)</f>
        <v>HOUGARDY Daniel</v>
      </c>
      <c r="B20" s="25">
        <v>0</v>
      </c>
      <c r="C20" s="34">
        <f t="shared" ref="C20:C27" si="34">IF(B20=0,0,B20+20)</f>
        <v>0</v>
      </c>
      <c r="D20" s="26"/>
      <c r="E20" s="34">
        <f t="shared" ref="E20:E27" si="35">IF(D20=0,0,D20+20)</f>
        <v>0</v>
      </c>
      <c r="F20" s="23"/>
      <c r="G20" s="34">
        <f t="shared" ref="G20:G27" si="36">IF(F20=0,0,F20+20)</f>
        <v>0</v>
      </c>
      <c r="H20" s="23"/>
      <c r="I20" s="34">
        <f t="shared" ref="I20:I27" si="37">IF(H20=0,0,H20+20)</f>
        <v>0</v>
      </c>
      <c r="J20" s="23"/>
      <c r="K20" s="34">
        <f t="shared" ref="K20:K27" si="38">IF(J20=0,0,J20+20)</f>
        <v>0</v>
      </c>
      <c r="L20" s="23"/>
      <c r="M20" s="34">
        <f t="shared" ref="M20:M27" si="39">IF(L20=0,0,L20+20)</f>
        <v>0</v>
      </c>
      <c r="N20" s="23"/>
      <c r="O20" s="34">
        <f t="shared" ref="O20:O27" si="40">IF(N20=0,0,N20+20)</f>
        <v>0</v>
      </c>
      <c r="P20" s="23"/>
      <c r="Q20" s="34">
        <f t="shared" ref="Q20:Q27" si="41">IF(P20=0,0,P20+20)</f>
        <v>0</v>
      </c>
      <c r="R20" s="23"/>
      <c r="S20" s="34">
        <f t="shared" ref="S20:S27" si="42">IF(R20=0,0,R20+20)</f>
        <v>0</v>
      </c>
      <c r="T20" s="23"/>
      <c r="U20" s="34">
        <f t="shared" ref="U20:U27" si="43">IF(T20=0,0,T20+20)</f>
        <v>0</v>
      </c>
      <c r="V20" s="23"/>
      <c r="W20" s="34">
        <f t="shared" ref="W20:W27" si="44">IF(V20=0,0,V20+20)</f>
        <v>0</v>
      </c>
      <c r="X20" s="23"/>
      <c r="Y20" s="34">
        <f t="shared" ref="Y20:Y27" si="45">IF(X20=0,0,X20+20)</f>
        <v>0</v>
      </c>
      <c r="Z20" s="23"/>
      <c r="AA20" s="34">
        <f t="shared" ref="AA20:AA27" si="46">IF(Z20=0,0,Z20+20)</f>
        <v>0</v>
      </c>
      <c r="AB20" s="23"/>
      <c r="AC20" s="34">
        <f t="shared" ref="AC20:AC27" si="47">IF(AB20=0,0,AB20+20)</f>
        <v>0</v>
      </c>
      <c r="AD20" s="23"/>
      <c r="AE20" s="37">
        <f t="shared" ref="AE20:AE27" si="48">IF(AD20=0,0,AD20+20)</f>
        <v>0</v>
      </c>
      <c r="AF20" s="15">
        <f t="shared" ref="AF20:AF27" si="49">SUM(C20+E20+G20+I20+K20+M20+O20+Q20+S20+U20+W20+Y20+AA20+AC20+AE20)</f>
        <v>0</v>
      </c>
      <c r="AG20" s="16">
        <f t="shared" si="17"/>
        <v>7</v>
      </c>
      <c r="AH20" s="17">
        <f>IF(AF20=0,PARTICIPANTS!$B$67,RANK(AF20,$AF$3:$AF$41,0))</f>
        <v>39</v>
      </c>
    </row>
    <row r="21" spans="1:34">
      <c r="A21" s="38" t="str">
        <f>IF(PARTICIPANTS!B29=0," ",PARTICIPANTS!A29)</f>
        <v>JACQUET Pascale</v>
      </c>
      <c r="B21" s="25">
        <v>0</v>
      </c>
      <c r="C21" s="34">
        <f t="shared" si="34"/>
        <v>0</v>
      </c>
      <c r="D21" s="26"/>
      <c r="E21" s="34">
        <f t="shared" si="35"/>
        <v>0</v>
      </c>
      <c r="F21" s="23"/>
      <c r="G21" s="34">
        <f t="shared" si="36"/>
        <v>0</v>
      </c>
      <c r="H21" s="23"/>
      <c r="I21" s="34">
        <f t="shared" si="37"/>
        <v>0</v>
      </c>
      <c r="J21" s="23"/>
      <c r="K21" s="34">
        <f t="shared" si="38"/>
        <v>0</v>
      </c>
      <c r="L21" s="23"/>
      <c r="M21" s="34">
        <f t="shared" si="39"/>
        <v>0</v>
      </c>
      <c r="N21" s="23"/>
      <c r="O21" s="34">
        <f t="shared" si="40"/>
        <v>0</v>
      </c>
      <c r="P21" s="23"/>
      <c r="Q21" s="34">
        <f t="shared" si="41"/>
        <v>0</v>
      </c>
      <c r="R21" s="23"/>
      <c r="S21" s="34">
        <f t="shared" si="42"/>
        <v>0</v>
      </c>
      <c r="T21" s="23"/>
      <c r="U21" s="34">
        <f t="shared" si="43"/>
        <v>0</v>
      </c>
      <c r="V21" s="23"/>
      <c r="W21" s="34">
        <f t="shared" si="44"/>
        <v>0</v>
      </c>
      <c r="X21" s="23"/>
      <c r="Y21" s="34">
        <f t="shared" si="45"/>
        <v>0</v>
      </c>
      <c r="Z21" s="23"/>
      <c r="AA21" s="34">
        <f t="shared" si="46"/>
        <v>0</v>
      </c>
      <c r="AB21" s="23"/>
      <c r="AC21" s="34">
        <f t="shared" si="47"/>
        <v>0</v>
      </c>
      <c r="AD21" s="23"/>
      <c r="AE21" s="37">
        <f t="shared" si="48"/>
        <v>0</v>
      </c>
      <c r="AF21" s="15">
        <f t="shared" si="49"/>
        <v>0</v>
      </c>
      <c r="AG21" s="16">
        <f t="shared" si="17"/>
        <v>7</v>
      </c>
      <c r="AH21" s="17">
        <f>IF(AF21=0,PARTICIPANTS!$B$67,RANK(AF21,$AF$3:$AF$41,0))</f>
        <v>39</v>
      </c>
    </row>
    <row r="22" spans="1:34">
      <c r="A22" s="38" t="str">
        <f>IF(PARTICIPANTS!B30=0," ",PARTICIPANTS!A30)</f>
        <v>JANSSEUNE Jean-Paul</v>
      </c>
      <c r="B22" s="25">
        <v>0</v>
      </c>
      <c r="C22" s="34">
        <f t="shared" si="34"/>
        <v>0</v>
      </c>
      <c r="D22" s="26"/>
      <c r="E22" s="34">
        <f t="shared" si="35"/>
        <v>0</v>
      </c>
      <c r="F22" s="23"/>
      <c r="G22" s="34">
        <f t="shared" si="36"/>
        <v>0</v>
      </c>
      <c r="H22" s="23"/>
      <c r="I22" s="34">
        <f t="shared" si="37"/>
        <v>0</v>
      </c>
      <c r="J22" s="23"/>
      <c r="K22" s="34">
        <f t="shared" si="38"/>
        <v>0</v>
      </c>
      <c r="L22" s="23"/>
      <c r="M22" s="34">
        <f t="shared" si="39"/>
        <v>0</v>
      </c>
      <c r="N22" s="23"/>
      <c r="O22" s="34">
        <f t="shared" si="40"/>
        <v>0</v>
      </c>
      <c r="P22" s="23"/>
      <c r="Q22" s="34">
        <f t="shared" si="41"/>
        <v>0</v>
      </c>
      <c r="R22" s="23"/>
      <c r="S22" s="34">
        <f t="shared" si="42"/>
        <v>0</v>
      </c>
      <c r="T22" s="23"/>
      <c r="U22" s="34">
        <f t="shared" si="43"/>
        <v>0</v>
      </c>
      <c r="V22" s="23"/>
      <c r="W22" s="34">
        <f t="shared" si="44"/>
        <v>0</v>
      </c>
      <c r="X22" s="23"/>
      <c r="Y22" s="34">
        <f t="shared" si="45"/>
        <v>0</v>
      </c>
      <c r="Z22" s="23"/>
      <c r="AA22" s="34">
        <f t="shared" si="46"/>
        <v>0</v>
      </c>
      <c r="AB22" s="23"/>
      <c r="AC22" s="34">
        <f t="shared" si="47"/>
        <v>0</v>
      </c>
      <c r="AD22" s="23"/>
      <c r="AE22" s="37">
        <f t="shared" si="48"/>
        <v>0</v>
      </c>
      <c r="AF22" s="15">
        <f t="shared" si="49"/>
        <v>0</v>
      </c>
      <c r="AG22" s="16">
        <f t="shared" si="17"/>
        <v>7</v>
      </c>
      <c r="AH22" s="17">
        <f>IF(AF22=0,PARTICIPANTS!$B$67,RANK(AF22,$AF$3:$AF$41,0))</f>
        <v>39</v>
      </c>
    </row>
    <row r="23" spans="1:34">
      <c r="A23" s="38" t="str">
        <f>IF(PARTICIPANTS!B31=0," ",PARTICIPANTS!A31)</f>
        <v>KAES Alain</v>
      </c>
      <c r="B23" s="25">
        <v>0</v>
      </c>
      <c r="C23" s="34">
        <f t="shared" si="34"/>
        <v>0</v>
      </c>
      <c r="D23" s="26"/>
      <c r="E23" s="34">
        <f t="shared" si="35"/>
        <v>0</v>
      </c>
      <c r="F23" s="23"/>
      <c r="G23" s="34">
        <f t="shared" si="36"/>
        <v>0</v>
      </c>
      <c r="H23" s="23"/>
      <c r="I23" s="34">
        <f t="shared" si="37"/>
        <v>0</v>
      </c>
      <c r="J23" s="23"/>
      <c r="K23" s="34">
        <f t="shared" si="38"/>
        <v>0</v>
      </c>
      <c r="L23" s="23"/>
      <c r="M23" s="34">
        <f t="shared" si="39"/>
        <v>0</v>
      </c>
      <c r="N23" s="23"/>
      <c r="O23" s="34">
        <f t="shared" si="40"/>
        <v>0</v>
      </c>
      <c r="P23" s="23"/>
      <c r="Q23" s="34">
        <f t="shared" si="41"/>
        <v>0</v>
      </c>
      <c r="R23" s="23"/>
      <c r="S23" s="34">
        <f t="shared" si="42"/>
        <v>0</v>
      </c>
      <c r="T23" s="23"/>
      <c r="U23" s="34">
        <f t="shared" si="43"/>
        <v>0</v>
      </c>
      <c r="V23" s="23"/>
      <c r="W23" s="34">
        <f t="shared" si="44"/>
        <v>0</v>
      </c>
      <c r="X23" s="23"/>
      <c r="Y23" s="34">
        <f t="shared" si="45"/>
        <v>0</v>
      </c>
      <c r="Z23" s="23"/>
      <c r="AA23" s="34">
        <f t="shared" si="46"/>
        <v>0</v>
      </c>
      <c r="AB23" s="23"/>
      <c r="AC23" s="34">
        <f t="shared" si="47"/>
        <v>0</v>
      </c>
      <c r="AD23" s="23"/>
      <c r="AE23" s="37">
        <f t="shared" si="48"/>
        <v>0</v>
      </c>
      <c r="AF23" s="15">
        <f t="shared" si="49"/>
        <v>0</v>
      </c>
      <c r="AG23" s="16">
        <f t="shared" si="17"/>
        <v>7</v>
      </c>
      <c r="AH23" s="17">
        <f>IF(AF23=0,PARTICIPANTS!$B$67,RANK(AF23,$AF$3:$AF$41,0))</f>
        <v>39</v>
      </c>
    </row>
    <row r="24" spans="1:34">
      <c r="A24" s="38" t="str">
        <f>IF(PARTICIPANTS!B33=0," ",PARTICIPANTS!A33)</f>
        <v>LISON Marc</v>
      </c>
      <c r="B24" s="25">
        <v>0</v>
      </c>
      <c r="C24" s="34">
        <f t="shared" si="34"/>
        <v>0</v>
      </c>
      <c r="D24" s="26"/>
      <c r="E24" s="34">
        <f t="shared" si="35"/>
        <v>0</v>
      </c>
      <c r="F24" s="23"/>
      <c r="G24" s="34">
        <f t="shared" si="36"/>
        <v>0</v>
      </c>
      <c r="H24" s="23"/>
      <c r="I24" s="34">
        <f t="shared" si="37"/>
        <v>0</v>
      </c>
      <c r="J24" s="23"/>
      <c r="K24" s="34">
        <f t="shared" si="38"/>
        <v>0</v>
      </c>
      <c r="L24" s="23"/>
      <c r="M24" s="34">
        <f t="shared" si="39"/>
        <v>0</v>
      </c>
      <c r="N24" s="23"/>
      <c r="O24" s="34">
        <f t="shared" si="40"/>
        <v>0</v>
      </c>
      <c r="P24" s="23"/>
      <c r="Q24" s="34">
        <f t="shared" si="41"/>
        <v>0</v>
      </c>
      <c r="R24" s="23"/>
      <c r="S24" s="34">
        <f t="shared" si="42"/>
        <v>0</v>
      </c>
      <c r="T24" s="23"/>
      <c r="U24" s="34">
        <f t="shared" si="43"/>
        <v>0</v>
      </c>
      <c r="V24" s="23"/>
      <c r="W24" s="34">
        <f t="shared" si="44"/>
        <v>0</v>
      </c>
      <c r="X24" s="23"/>
      <c r="Y24" s="34">
        <f t="shared" si="45"/>
        <v>0</v>
      </c>
      <c r="Z24" s="23"/>
      <c r="AA24" s="34">
        <f t="shared" si="46"/>
        <v>0</v>
      </c>
      <c r="AB24" s="23"/>
      <c r="AC24" s="34">
        <f t="shared" si="47"/>
        <v>0</v>
      </c>
      <c r="AD24" s="23"/>
      <c r="AE24" s="37">
        <f t="shared" si="48"/>
        <v>0</v>
      </c>
      <c r="AF24" s="15">
        <f t="shared" si="49"/>
        <v>0</v>
      </c>
      <c r="AG24" s="16">
        <f t="shared" si="17"/>
        <v>7</v>
      </c>
      <c r="AH24" s="17">
        <f>IF(AF24=0,PARTICIPANTS!$B$67,RANK(AF24,$AF$3:$AF$41,0))</f>
        <v>39</v>
      </c>
    </row>
    <row r="25" spans="1:34">
      <c r="A25" s="38" t="str">
        <f>IF(PARTICIPANTS!B36=0," ",PARTICIPANTS!A36)</f>
        <v>MOREAU Marie-Cécile</v>
      </c>
      <c r="B25" s="25">
        <v>0</v>
      </c>
      <c r="C25" s="34">
        <f t="shared" si="34"/>
        <v>0</v>
      </c>
      <c r="D25" s="26"/>
      <c r="E25" s="34">
        <f t="shared" si="35"/>
        <v>0</v>
      </c>
      <c r="F25" s="23"/>
      <c r="G25" s="34">
        <f t="shared" si="36"/>
        <v>0</v>
      </c>
      <c r="H25" s="23"/>
      <c r="I25" s="34">
        <f t="shared" si="37"/>
        <v>0</v>
      </c>
      <c r="J25" s="23"/>
      <c r="K25" s="34">
        <f t="shared" si="38"/>
        <v>0</v>
      </c>
      <c r="L25" s="23"/>
      <c r="M25" s="34">
        <f t="shared" si="39"/>
        <v>0</v>
      </c>
      <c r="N25" s="23"/>
      <c r="O25" s="34">
        <f t="shared" si="40"/>
        <v>0</v>
      </c>
      <c r="P25" s="23"/>
      <c r="Q25" s="34">
        <f t="shared" si="41"/>
        <v>0</v>
      </c>
      <c r="R25" s="23"/>
      <c r="S25" s="34">
        <f t="shared" si="42"/>
        <v>0</v>
      </c>
      <c r="T25" s="23"/>
      <c r="U25" s="34">
        <f t="shared" si="43"/>
        <v>0</v>
      </c>
      <c r="V25" s="23"/>
      <c r="W25" s="34">
        <f t="shared" si="44"/>
        <v>0</v>
      </c>
      <c r="X25" s="23"/>
      <c r="Y25" s="34">
        <f t="shared" si="45"/>
        <v>0</v>
      </c>
      <c r="Z25" s="23"/>
      <c r="AA25" s="34">
        <f t="shared" si="46"/>
        <v>0</v>
      </c>
      <c r="AB25" s="23"/>
      <c r="AC25" s="34">
        <f t="shared" si="47"/>
        <v>0</v>
      </c>
      <c r="AD25" s="23"/>
      <c r="AE25" s="37">
        <f t="shared" si="48"/>
        <v>0</v>
      </c>
      <c r="AF25" s="15">
        <f t="shared" si="49"/>
        <v>0</v>
      </c>
      <c r="AG25" s="16">
        <f t="shared" si="17"/>
        <v>7</v>
      </c>
      <c r="AH25" s="17">
        <f>IF(AF25=0,PARTICIPANTS!$B$67,RANK(AF25,$AF$3:$AF$41,0))</f>
        <v>39</v>
      </c>
    </row>
    <row r="26" spans="1:34">
      <c r="A26" s="38" t="str">
        <f>IF(PARTICIPANTS!B37=0," ",PARTICIPANTS!A37)</f>
        <v>OST Rudy</v>
      </c>
      <c r="B26" s="25">
        <v>0</v>
      </c>
      <c r="C26" s="34">
        <f t="shared" si="34"/>
        <v>0</v>
      </c>
      <c r="D26" s="26"/>
      <c r="E26" s="34">
        <f t="shared" si="35"/>
        <v>0</v>
      </c>
      <c r="F26" s="23"/>
      <c r="G26" s="34">
        <f t="shared" si="36"/>
        <v>0</v>
      </c>
      <c r="H26" s="23"/>
      <c r="I26" s="34">
        <f t="shared" si="37"/>
        <v>0</v>
      </c>
      <c r="J26" s="23"/>
      <c r="K26" s="34">
        <f t="shared" si="38"/>
        <v>0</v>
      </c>
      <c r="L26" s="23"/>
      <c r="M26" s="34">
        <f t="shared" si="39"/>
        <v>0</v>
      </c>
      <c r="N26" s="23"/>
      <c r="O26" s="34">
        <f t="shared" si="40"/>
        <v>0</v>
      </c>
      <c r="P26" s="23"/>
      <c r="Q26" s="34">
        <f t="shared" si="41"/>
        <v>0</v>
      </c>
      <c r="R26" s="23"/>
      <c r="S26" s="34">
        <f t="shared" si="42"/>
        <v>0</v>
      </c>
      <c r="T26" s="23"/>
      <c r="U26" s="34">
        <f t="shared" si="43"/>
        <v>0</v>
      </c>
      <c r="V26" s="23"/>
      <c r="W26" s="34">
        <f t="shared" si="44"/>
        <v>0</v>
      </c>
      <c r="X26" s="23"/>
      <c r="Y26" s="34">
        <f t="shared" si="45"/>
        <v>0</v>
      </c>
      <c r="Z26" s="23"/>
      <c r="AA26" s="34">
        <f t="shared" si="46"/>
        <v>0</v>
      </c>
      <c r="AB26" s="23"/>
      <c r="AC26" s="34">
        <f t="shared" si="47"/>
        <v>0</v>
      </c>
      <c r="AD26" s="23"/>
      <c r="AE26" s="37">
        <f t="shared" si="48"/>
        <v>0</v>
      </c>
      <c r="AF26" s="15">
        <f t="shared" si="49"/>
        <v>0</v>
      </c>
      <c r="AG26" s="16">
        <f t="shared" si="17"/>
        <v>7</v>
      </c>
      <c r="AH26" s="17">
        <f>IF(AF26=0,PARTICIPANTS!$B$67,RANK(AF26,$AF$3:$AF$41,0))</f>
        <v>39</v>
      </c>
    </row>
    <row r="27" spans="1:34">
      <c r="A27" s="38" t="str">
        <f>IF(PARTICIPANTS!B41=0," ",PARTICIPANTS!A41)</f>
        <v>RAVIGNON Jean-Louis</v>
      </c>
      <c r="B27" s="25">
        <v>0</v>
      </c>
      <c r="C27" s="34">
        <f t="shared" si="34"/>
        <v>0</v>
      </c>
      <c r="D27" s="26"/>
      <c r="E27" s="34">
        <f t="shared" si="35"/>
        <v>0</v>
      </c>
      <c r="F27" s="23"/>
      <c r="G27" s="34">
        <f t="shared" si="36"/>
        <v>0</v>
      </c>
      <c r="H27" s="23"/>
      <c r="I27" s="34">
        <f t="shared" si="37"/>
        <v>0</v>
      </c>
      <c r="J27" s="23"/>
      <c r="K27" s="34">
        <f t="shared" si="38"/>
        <v>0</v>
      </c>
      <c r="L27" s="23"/>
      <c r="M27" s="34">
        <f t="shared" si="39"/>
        <v>0</v>
      </c>
      <c r="N27" s="23"/>
      <c r="O27" s="34">
        <f t="shared" si="40"/>
        <v>0</v>
      </c>
      <c r="P27" s="23"/>
      <c r="Q27" s="34">
        <f t="shared" si="41"/>
        <v>0</v>
      </c>
      <c r="R27" s="23"/>
      <c r="S27" s="34">
        <f t="shared" si="42"/>
        <v>0</v>
      </c>
      <c r="T27" s="23"/>
      <c r="U27" s="34">
        <f t="shared" si="43"/>
        <v>0</v>
      </c>
      <c r="V27" s="23"/>
      <c r="W27" s="34">
        <f t="shared" si="44"/>
        <v>0</v>
      </c>
      <c r="X27" s="23"/>
      <c r="Y27" s="34">
        <f t="shared" si="45"/>
        <v>0</v>
      </c>
      <c r="Z27" s="23"/>
      <c r="AA27" s="34">
        <f t="shared" si="46"/>
        <v>0</v>
      </c>
      <c r="AB27" s="23"/>
      <c r="AC27" s="34">
        <f t="shared" si="47"/>
        <v>0</v>
      </c>
      <c r="AD27" s="23"/>
      <c r="AE27" s="37">
        <f t="shared" si="48"/>
        <v>0</v>
      </c>
      <c r="AF27" s="15">
        <f t="shared" si="49"/>
        <v>0</v>
      </c>
      <c r="AG27" s="16">
        <f t="shared" si="17"/>
        <v>7</v>
      </c>
      <c r="AH27" s="17">
        <f>IF(AF27=0,PARTICIPANTS!$B$67,RANK(AF27,$AF$3:$AF$41,0))</f>
        <v>39</v>
      </c>
    </row>
    <row r="28" spans="1:34">
      <c r="A28" s="38" t="str">
        <f>IF(PARTICIPANTS!B42=0," ",PARTICIPANTS!A42)</f>
        <v>REMY Richard</v>
      </c>
      <c r="B28" s="25">
        <v>0</v>
      </c>
      <c r="C28" s="34">
        <f t="shared" ref="C28:C41" si="50">IF(B28=0,0,B28+20)</f>
        <v>0</v>
      </c>
      <c r="D28" s="26"/>
      <c r="E28" s="34">
        <f t="shared" ref="E28:E41" si="51">IF(D28=0,0,D28+20)</f>
        <v>0</v>
      </c>
      <c r="F28" s="23"/>
      <c r="G28" s="34">
        <f t="shared" ref="G28:G41" si="52">IF(F28=0,0,F28+20)</f>
        <v>0</v>
      </c>
      <c r="H28" s="23"/>
      <c r="I28" s="34">
        <f t="shared" ref="I28:I41" si="53">IF(H28=0,0,H28+20)</f>
        <v>0</v>
      </c>
      <c r="J28" s="23"/>
      <c r="K28" s="34">
        <f t="shared" ref="K28:K41" si="54">IF(J28=0,0,J28+20)</f>
        <v>0</v>
      </c>
      <c r="L28" s="23"/>
      <c r="M28" s="34">
        <f t="shared" ref="M28:M41" si="55">IF(L28=0,0,L28+20)</f>
        <v>0</v>
      </c>
      <c r="N28" s="23"/>
      <c r="O28" s="34">
        <f t="shared" ref="O28:O41" si="56">IF(N28=0,0,N28+20)</f>
        <v>0</v>
      </c>
      <c r="P28" s="23"/>
      <c r="Q28" s="34">
        <f t="shared" ref="Q28:Q41" si="57">IF(P28=0,0,P28+20)</f>
        <v>0</v>
      </c>
      <c r="R28" s="23"/>
      <c r="S28" s="34">
        <f t="shared" ref="S28:S41" si="58">IF(R28=0,0,R28+20)</f>
        <v>0</v>
      </c>
      <c r="T28" s="23"/>
      <c r="U28" s="34">
        <f t="shared" ref="U28:U41" si="59">IF(T28=0,0,T28+20)</f>
        <v>0</v>
      </c>
      <c r="V28" s="23"/>
      <c r="W28" s="34">
        <f t="shared" ref="W28:W41" si="60">IF(V28=0,0,V28+20)</f>
        <v>0</v>
      </c>
      <c r="X28" s="23"/>
      <c r="Y28" s="34">
        <f t="shared" ref="Y28:Y41" si="61">IF(X28=0,0,X28+20)</f>
        <v>0</v>
      </c>
      <c r="Z28" s="23"/>
      <c r="AA28" s="34">
        <f t="shared" ref="AA28:AA41" si="62">IF(Z28=0,0,Z28+20)</f>
        <v>0</v>
      </c>
      <c r="AB28" s="23"/>
      <c r="AC28" s="34">
        <f t="shared" ref="AC28:AC41" si="63">IF(AB28=0,0,AB28+20)</f>
        <v>0</v>
      </c>
      <c r="AD28" s="23"/>
      <c r="AE28" s="37">
        <f t="shared" ref="AE28:AE41" si="64">IF(AD28=0,0,AD28+20)</f>
        <v>0</v>
      </c>
      <c r="AF28" s="15">
        <f t="shared" ref="AF28:AF41" si="65">SUM(C28+E28+G28+I28+K28+M28+O28+Q28+S28+U28+W28+Y28+AA28+AC28+AE28)</f>
        <v>0</v>
      </c>
      <c r="AG28" s="16">
        <f t="shared" si="17"/>
        <v>7</v>
      </c>
      <c r="AH28" s="17">
        <f>IF(AF28=0,PARTICIPANTS!$B$67,RANK(AF28,$AF$3:$AF$41,0))</f>
        <v>39</v>
      </c>
    </row>
    <row r="29" spans="1:34">
      <c r="A29" s="38" t="str">
        <f>IF(PARTICIPANTS!B43=0," ",PARTICIPANTS!A43)</f>
        <v>RENARD Jean-Jacques</v>
      </c>
      <c r="B29" s="25">
        <v>38</v>
      </c>
      <c r="C29" s="34">
        <f t="shared" si="50"/>
        <v>58</v>
      </c>
      <c r="D29" s="26"/>
      <c r="E29" s="34">
        <f t="shared" si="51"/>
        <v>0</v>
      </c>
      <c r="F29" s="23"/>
      <c r="G29" s="34">
        <f t="shared" si="52"/>
        <v>0</v>
      </c>
      <c r="H29" s="23"/>
      <c r="I29" s="34">
        <f t="shared" si="53"/>
        <v>0</v>
      </c>
      <c r="J29" s="23"/>
      <c r="K29" s="34">
        <f t="shared" si="54"/>
        <v>0</v>
      </c>
      <c r="L29" s="23"/>
      <c r="M29" s="34">
        <f t="shared" si="55"/>
        <v>0</v>
      </c>
      <c r="N29" s="23"/>
      <c r="O29" s="34">
        <f t="shared" si="56"/>
        <v>0</v>
      </c>
      <c r="P29" s="23"/>
      <c r="Q29" s="34">
        <f t="shared" si="57"/>
        <v>0</v>
      </c>
      <c r="R29" s="23"/>
      <c r="S29" s="34">
        <f t="shared" si="58"/>
        <v>0</v>
      </c>
      <c r="T29" s="23"/>
      <c r="U29" s="34">
        <f t="shared" si="59"/>
        <v>0</v>
      </c>
      <c r="V29" s="23"/>
      <c r="W29" s="34">
        <f t="shared" si="60"/>
        <v>0</v>
      </c>
      <c r="X29" s="23"/>
      <c r="Y29" s="34">
        <f t="shared" si="61"/>
        <v>0</v>
      </c>
      <c r="Z29" s="23"/>
      <c r="AA29" s="34">
        <f t="shared" si="62"/>
        <v>0</v>
      </c>
      <c r="AB29" s="23"/>
      <c r="AC29" s="34">
        <f t="shared" si="63"/>
        <v>0</v>
      </c>
      <c r="AD29" s="23"/>
      <c r="AE29" s="37">
        <f t="shared" si="64"/>
        <v>0</v>
      </c>
      <c r="AF29" s="15">
        <f t="shared" si="65"/>
        <v>58</v>
      </c>
      <c r="AG29" s="16">
        <f t="shared" si="17"/>
        <v>5</v>
      </c>
      <c r="AH29" s="17">
        <f>IF(AF29=0,PARTICIPANTS!$B$67,RANK(AF29,$AF$3:$AF$41,0))</f>
        <v>5</v>
      </c>
    </row>
    <row r="30" spans="1:34">
      <c r="A30" s="38" t="str">
        <f>IF(PARTICIPANTS!B45=0," ",PARTICIPANTS!A45)</f>
        <v>RIBOUX Pascal</v>
      </c>
      <c r="B30" s="25">
        <v>0</v>
      </c>
      <c r="C30" s="34">
        <f t="shared" si="50"/>
        <v>0</v>
      </c>
      <c r="D30" s="26"/>
      <c r="E30" s="34">
        <f t="shared" si="51"/>
        <v>0</v>
      </c>
      <c r="F30" s="23"/>
      <c r="G30" s="34">
        <f t="shared" si="52"/>
        <v>0</v>
      </c>
      <c r="H30" s="23"/>
      <c r="I30" s="34">
        <f t="shared" si="53"/>
        <v>0</v>
      </c>
      <c r="J30" s="23"/>
      <c r="K30" s="34">
        <f t="shared" si="54"/>
        <v>0</v>
      </c>
      <c r="L30" s="23"/>
      <c r="M30" s="34">
        <f t="shared" si="55"/>
        <v>0</v>
      </c>
      <c r="N30" s="23"/>
      <c r="O30" s="34">
        <f t="shared" si="56"/>
        <v>0</v>
      </c>
      <c r="P30" s="23"/>
      <c r="Q30" s="34">
        <f t="shared" si="57"/>
        <v>0</v>
      </c>
      <c r="R30" s="23"/>
      <c r="S30" s="34">
        <f t="shared" si="58"/>
        <v>0</v>
      </c>
      <c r="T30" s="23"/>
      <c r="U30" s="34">
        <f t="shared" si="59"/>
        <v>0</v>
      </c>
      <c r="V30" s="23"/>
      <c r="W30" s="34">
        <f t="shared" si="60"/>
        <v>0</v>
      </c>
      <c r="X30" s="23"/>
      <c r="Y30" s="34">
        <f t="shared" si="61"/>
        <v>0</v>
      </c>
      <c r="Z30" s="23"/>
      <c r="AA30" s="34">
        <f t="shared" si="62"/>
        <v>0</v>
      </c>
      <c r="AB30" s="23"/>
      <c r="AC30" s="34">
        <f t="shared" si="63"/>
        <v>0</v>
      </c>
      <c r="AD30" s="23"/>
      <c r="AE30" s="37">
        <f t="shared" si="64"/>
        <v>0</v>
      </c>
      <c r="AF30" s="15">
        <f t="shared" si="65"/>
        <v>0</v>
      </c>
      <c r="AG30" s="16">
        <f t="shared" si="17"/>
        <v>7</v>
      </c>
      <c r="AH30" s="17">
        <f>IF(AF30=0,PARTICIPANTS!$B$67,RANK(AF30,$AF$3:$AF$41,0))</f>
        <v>39</v>
      </c>
    </row>
    <row r="31" spans="1:34">
      <c r="A31" s="38" t="str">
        <f>IF(PARTICIPANTS!B46=0," ",PARTICIPANTS!A46)</f>
        <v>ROBERT Bruno</v>
      </c>
      <c r="B31" s="25">
        <v>0</v>
      </c>
      <c r="C31" s="34">
        <f t="shared" si="50"/>
        <v>0</v>
      </c>
      <c r="D31" s="26"/>
      <c r="E31" s="34">
        <f t="shared" si="51"/>
        <v>0</v>
      </c>
      <c r="F31" s="23"/>
      <c r="G31" s="34">
        <f t="shared" si="52"/>
        <v>0</v>
      </c>
      <c r="H31" s="23"/>
      <c r="I31" s="34">
        <f t="shared" si="53"/>
        <v>0</v>
      </c>
      <c r="J31" s="23"/>
      <c r="K31" s="34">
        <f t="shared" si="54"/>
        <v>0</v>
      </c>
      <c r="L31" s="23"/>
      <c r="M31" s="34">
        <f t="shared" si="55"/>
        <v>0</v>
      </c>
      <c r="N31" s="23"/>
      <c r="O31" s="34">
        <f t="shared" si="56"/>
        <v>0</v>
      </c>
      <c r="P31" s="23"/>
      <c r="Q31" s="34">
        <f t="shared" si="57"/>
        <v>0</v>
      </c>
      <c r="R31" s="23"/>
      <c r="S31" s="34">
        <f t="shared" si="58"/>
        <v>0</v>
      </c>
      <c r="T31" s="23"/>
      <c r="U31" s="34">
        <f t="shared" si="59"/>
        <v>0</v>
      </c>
      <c r="V31" s="23"/>
      <c r="W31" s="34">
        <f t="shared" si="60"/>
        <v>0</v>
      </c>
      <c r="X31" s="23"/>
      <c r="Y31" s="34">
        <f t="shared" si="61"/>
        <v>0</v>
      </c>
      <c r="Z31" s="23"/>
      <c r="AA31" s="34">
        <f t="shared" si="62"/>
        <v>0</v>
      </c>
      <c r="AB31" s="23"/>
      <c r="AC31" s="34">
        <f t="shared" si="63"/>
        <v>0</v>
      </c>
      <c r="AD31" s="23"/>
      <c r="AE31" s="37">
        <f t="shared" si="64"/>
        <v>0</v>
      </c>
      <c r="AF31" s="15">
        <f t="shared" si="65"/>
        <v>0</v>
      </c>
      <c r="AG31" s="16">
        <f t="shared" si="17"/>
        <v>7</v>
      </c>
      <c r="AH31" s="17">
        <f>IF(AF31=0,PARTICIPANTS!$B$67,RANK(AF31,$AF$3:$AF$41,0))</f>
        <v>39</v>
      </c>
    </row>
    <row r="32" spans="1:34">
      <c r="A32" s="38" t="str">
        <f>IF(PARTICIPANTS!B47=0," ",PARTICIPANTS!A47)</f>
        <v>SCAUT Philippe</v>
      </c>
      <c r="B32" s="25">
        <v>0</v>
      </c>
      <c r="C32" s="34">
        <f t="shared" si="50"/>
        <v>0</v>
      </c>
      <c r="D32" s="26"/>
      <c r="E32" s="34">
        <f t="shared" si="51"/>
        <v>0</v>
      </c>
      <c r="F32" s="23"/>
      <c r="G32" s="34">
        <f t="shared" si="52"/>
        <v>0</v>
      </c>
      <c r="H32" s="23"/>
      <c r="I32" s="34">
        <f t="shared" si="53"/>
        <v>0</v>
      </c>
      <c r="J32" s="23"/>
      <c r="K32" s="34">
        <f t="shared" si="54"/>
        <v>0</v>
      </c>
      <c r="L32" s="23"/>
      <c r="M32" s="34">
        <f t="shared" si="55"/>
        <v>0</v>
      </c>
      <c r="N32" s="23"/>
      <c r="O32" s="34">
        <f t="shared" si="56"/>
        <v>0</v>
      </c>
      <c r="P32" s="23"/>
      <c r="Q32" s="34">
        <f t="shared" si="57"/>
        <v>0</v>
      </c>
      <c r="R32" s="23"/>
      <c r="S32" s="34">
        <f t="shared" si="58"/>
        <v>0</v>
      </c>
      <c r="T32" s="23"/>
      <c r="U32" s="34">
        <f t="shared" si="59"/>
        <v>0</v>
      </c>
      <c r="V32" s="23"/>
      <c r="W32" s="34">
        <f t="shared" si="60"/>
        <v>0</v>
      </c>
      <c r="X32" s="23"/>
      <c r="Y32" s="34">
        <f t="shared" si="61"/>
        <v>0</v>
      </c>
      <c r="Z32" s="23"/>
      <c r="AA32" s="34">
        <f t="shared" si="62"/>
        <v>0</v>
      </c>
      <c r="AB32" s="23"/>
      <c r="AC32" s="34">
        <f t="shared" si="63"/>
        <v>0</v>
      </c>
      <c r="AD32" s="23"/>
      <c r="AE32" s="37">
        <f t="shared" si="64"/>
        <v>0</v>
      </c>
      <c r="AF32" s="15">
        <f t="shared" si="65"/>
        <v>0</v>
      </c>
      <c r="AG32" s="16">
        <f t="shared" si="17"/>
        <v>7</v>
      </c>
      <c r="AH32" s="17">
        <f>IF(AF32=0,PARTICIPANTS!$B$67,RANK(AF32,$AF$3:$AF$41,0))</f>
        <v>39</v>
      </c>
    </row>
    <row r="33" spans="1:34">
      <c r="A33" s="38" t="str">
        <f>IF(PARTICIPANTS!B48=0," ",PARTICIPANTS!A48)</f>
        <v>SCHMIT Eddy</v>
      </c>
      <c r="B33" s="25">
        <v>0</v>
      </c>
      <c r="C33" s="34">
        <f t="shared" si="50"/>
        <v>0</v>
      </c>
      <c r="D33" s="26"/>
      <c r="E33" s="34">
        <f t="shared" si="51"/>
        <v>0</v>
      </c>
      <c r="F33" s="23"/>
      <c r="G33" s="34">
        <f t="shared" si="52"/>
        <v>0</v>
      </c>
      <c r="H33" s="23"/>
      <c r="I33" s="34">
        <f t="shared" si="53"/>
        <v>0</v>
      </c>
      <c r="J33" s="23"/>
      <c r="K33" s="34">
        <f t="shared" si="54"/>
        <v>0</v>
      </c>
      <c r="L33" s="23"/>
      <c r="M33" s="34">
        <f t="shared" si="55"/>
        <v>0</v>
      </c>
      <c r="N33" s="23"/>
      <c r="O33" s="34">
        <f t="shared" si="56"/>
        <v>0</v>
      </c>
      <c r="P33" s="23"/>
      <c r="Q33" s="34">
        <f t="shared" si="57"/>
        <v>0</v>
      </c>
      <c r="R33" s="23"/>
      <c r="S33" s="34">
        <f t="shared" si="58"/>
        <v>0</v>
      </c>
      <c r="T33" s="23"/>
      <c r="U33" s="34">
        <f t="shared" si="59"/>
        <v>0</v>
      </c>
      <c r="V33" s="23"/>
      <c r="W33" s="34">
        <f t="shared" si="60"/>
        <v>0</v>
      </c>
      <c r="X33" s="23"/>
      <c r="Y33" s="34">
        <f t="shared" si="61"/>
        <v>0</v>
      </c>
      <c r="Z33" s="23"/>
      <c r="AA33" s="34">
        <f t="shared" si="62"/>
        <v>0</v>
      </c>
      <c r="AB33" s="23"/>
      <c r="AC33" s="34">
        <f t="shared" si="63"/>
        <v>0</v>
      </c>
      <c r="AD33" s="23"/>
      <c r="AE33" s="37">
        <f t="shared" si="64"/>
        <v>0</v>
      </c>
      <c r="AF33" s="15">
        <f t="shared" si="65"/>
        <v>0</v>
      </c>
      <c r="AG33" s="16">
        <f t="shared" si="17"/>
        <v>7</v>
      </c>
      <c r="AH33" s="17">
        <f>IF(AF33=0,PARTICIPANTS!$B$67,RANK(AF33,$AF$3:$AF$41,0))</f>
        <v>39</v>
      </c>
    </row>
    <row r="34" spans="1:34">
      <c r="A34" s="38" t="str">
        <f>IF(PARTICIPANTS!B49=0," ",PARTICIPANTS!A49)</f>
        <v>SEGERS Jérôme</v>
      </c>
      <c r="B34" s="25">
        <v>0</v>
      </c>
      <c r="C34" s="34">
        <f t="shared" si="50"/>
        <v>0</v>
      </c>
      <c r="D34" s="26"/>
      <c r="E34" s="34">
        <f t="shared" si="51"/>
        <v>0</v>
      </c>
      <c r="F34" s="23"/>
      <c r="G34" s="34">
        <f t="shared" si="52"/>
        <v>0</v>
      </c>
      <c r="H34" s="23"/>
      <c r="I34" s="34">
        <f t="shared" si="53"/>
        <v>0</v>
      </c>
      <c r="J34" s="23"/>
      <c r="K34" s="34">
        <f t="shared" si="54"/>
        <v>0</v>
      </c>
      <c r="L34" s="23"/>
      <c r="M34" s="34">
        <f t="shared" si="55"/>
        <v>0</v>
      </c>
      <c r="N34" s="23"/>
      <c r="O34" s="34">
        <f t="shared" si="56"/>
        <v>0</v>
      </c>
      <c r="P34" s="23"/>
      <c r="Q34" s="34">
        <f t="shared" si="57"/>
        <v>0</v>
      </c>
      <c r="R34" s="23"/>
      <c r="S34" s="34">
        <f t="shared" si="58"/>
        <v>0</v>
      </c>
      <c r="T34" s="23"/>
      <c r="U34" s="34">
        <f t="shared" si="59"/>
        <v>0</v>
      </c>
      <c r="V34" s="23"/>
      <c r="W34" s="34">
        <f t="shared" si="60"/>
        <v>0</v>
      </c>
      <c r="X34" s="23"/>
      <c r="Y34" s="34">
        <f t="shared" si="61"/>
        <v>0</v>
      </c>
      <c r="Z34" s="23"/>
      <c r="AA34" s="34">
        <f t="shared" si="62"/>
        <v>0</v>
      </c>
      <c r="AB34" s="23"/>
      <c r="AC34" s="34">
        <f t="shared" si="63"/>
        <v>0</v>
      </c>
      <c r="AD34" s="23"/>
      <c r="AE34" s="37">
        <f t="shared" si="64"/>
        <v>0</v>
      </c>
      <c r="AF34" s="15">
        <f t="shared" si="65"/>
        <v>0</v>
      </c>
      <c r="AG34" s="16">
        <f t="shared" si="17"/>
        <v>7</v>
      </c>
      <c r="AH34" s="17">
        <f>IF(AF34=0,PARTICIPANTS!$B$67,RANK(AF34,$AF$3:$AF$41,0))</f>
        <v>39</v>
      </c>
    </row>
    <row r="35" spans="1:34">
      <c r="A35" s="38" t="str">
        <f>IF(PARTICIPANTS!B50=0," ",PARTICIPANTS!A50)</f>
        <v>SEGERS Théo</v>
      </c>
      <c r="B35" s="25">
        <v>0</v>
      </c>
      <c r="C35" s="34">
        <f t="shared" si="50"/>
        <v>0</v>
      </c>
      <c r="D35" s="26"/>
      <c r="E35" s="34">
        <f t="shared" si="51"/>
        <v>0</v>
      </c>
      <c r="F35" s="23"/>
      <c r="G35" s="34">
        <f t="shared" si="52"/>
        <v>0</v>
      </c>
      <c r="H35" s="23"/>
      <c r="I35" s="34">
        <f t="shared" si="53"/>
        <v>0</v>
      </c>
      <c r="J35" s="23"/>
      <c r="K35" s="34">
        <f t="shared" si="54"/>
        <v>0</v>
      </c>
      <c r="L35" s="23"/>
      <c r="M35" s="34">
        <f t="shared" si="55"/>
        <v>0</v>
      </c>
      <c r="N35" s="23"/>
      <c r="O35" s="34">
        <f t="shared" si="56"/>
        <v>0</v>
      </c>
      <c r="P35" s="23"/>
      <c r="Q35" s="34">
        <f t="shared" si="57"/>
        <v>0</v>
      </c>
      <c r="R35" s="23"/>
      <c r="S35" s="34">
        <f t="shared" si="58"/>
        <v>0</v>
      </c>
      <c r="T35" s="23"/>
      <c r="U35" s="34">
        <f t="shared" si="59"/>
        <v>0</v>
      </c>
      <c r="V35" s="23"/>
      <c r="W35" s="34">
        <f t="shared" si="60"/>
        <v>0</v>
      </c>
      <c r="X35" s="23"/>
      <c r="Y35" s="34">
        <f t="shared" si="61"/>
        <v>0</v>
      </c>
      <c r="Z35" s="23"/>
      <c r="AA35" s="34">
        <f t="shared" si="62"/>
        <v>0</v>
      </c>
      <c r="AB35" s="23"/>
      <c r="AC35" s="34">
        <f t="shared" si="63"/>
        <v>0</v>
      </c>
      <c r="AD35" s="23"/>
      <c r="AE35" s="37">
        <f t="shared" si="64"/>
        <v>0</v>
      </c>
      <c r="AF35" s="15">
        <f t="shared" si="65"/>
        <v>0</v>
      </c>
      <c r="AG35" s="16">
        <f t="shared" si="17"/>
        <v>7</v>
      </c>
      <c r="AH35" s="17">
        <f>IF(AF35=0,PARTICIPANTS!$B$67,RANK(AF35,$AF$3:$AF$41,0))</f>
        <v>39</v>
      </c>
    </row>
    <row r="36" spans="1:34">
      <c r="A36" s="38" t="str">
        <f>IF(PARTICIPANTS!B51=0," ",PARTICIPANTS!A51)</f>
        <v>URBAIN Fabian</v>
      </c>
      <c r="B36" s="25">
        <v>0</v>
      </c>
      <c r="C36" s="34">
        <f t="shared" si="50"/>
        <v>0</v>
      </c>
      <c r="D36" s="26"/>
      <c r="E36" s="34">
        <f t="shared" si="51"/>
        <v>0</v>
      </c>
      <c r="F36" s="23"/>
      <c r="G36" s="34">
        <f t="shared" si="52"/>
        <v>0</v>
      </c>
      <c r="H36" s="23"/>
      <c r="I36" s="34">
        <f t="shared" si="53"/>
        <v>0</v>
      </c>
      <c r="J36" s="23"/>
      <c r="K36" s="34">
        <f t="shared" si="54"/>
        <v>0</v>
      </c>
      <c r="L36" s="23"/>
      <c r="M36" s="34">
        <f t="shared" si="55"/>
        <v>0</v>
      </c>
      <c r="N36" s="23"/>
      <c r="O36" s="34">
        <f t="shared" si="56"/>
        <v>0</v>
      </c>
      <c r="P36" s="23"/>
      <c r="Q36" s="34">
        <f t="shared" si="57"/>
        <v>0</v>
      </c>
      <c r="R36" s="23"/>
      <c r="S36" s="34">
        <f t="shared" si="58"/>
        <v>0</v>
      </c>
      <c r="T36" s="23"/>
      <c r="U36" s="34">
        <f t="shared" si="59"/>
        <v>0</v>
      </c>
      <c r="V36" s="23"/>
      <c r="W36" s="34">
        <f t="shared" si="60"/>
        <v>0</v>
      </c>
      <c r="X36" s="23"/>
      <c r="Y36" s="34">
        <f t="shared" si="61"/>
        <v>0</v>
      </c>
      <c r="Z36" s="23"/>
      <c r="AA36" s="34">
        <f t="shared" si="62"/>
        <v>0</v>
      </c>
      <c r="AB36" s="23"/>
      <c r="AC36" s="34">
        <f t="shared" si="63"/>
        <v>0</v>
      </c>
      <c r="AD36" s="23"/>
      <c r="AE36" s="37">
        <f t="shared" si="64"/>
        <v>0</v>
      </c>
      <c r="AF36" s="15">
        <f t="shared" si="65"/>
        <v>0</v>
      </c>
      <c r="AG36" s="16">
        <f t="shared" si="17"/>
        <v>7</v>
      </c>
      <c r="AH36" s="17">
        <f>IF(AF36=0,PARTICIPANTS!$B$67,RANK(AF36,$AF$3:$AF$41,0))</f>
        <v>39</v>
      </c>
    </row>
    <row r="37" spans="1:34">
      <c r="A37" s="38" t="str">
        <f>IF(PARTICIPANTS!B52=0," ",PARTICIPANTS!A52)</f>
        <v>VAN DEN WYNGAERT Christ'l</v>
      </c>
      <c r="B37" s="25">
        <v>44</v>
      </c>
      <c r="C37" s="34">
        <f t="shared" si="50"/>
        <v>64</v>
      </c>
      <c r="D37" s="26"/>
      <c r="E37" s="34">
        <f t="shared" si="51"/>
        <v>0</v>
      </c>
      <c r="F37" s="23"/>
      <c r="G37" s="34">
        <f t="shared" si="52"/>
        <v>0</v>
      </c>
      <c r="H37" s="23"/>
      <c r="I37" s="34">
        <f t="shared" si="53"/>
        <v>0</v>
      </c>
      <c r="J37" s="23"/>
      <c r="K37" s="34">
        <f t="shared" si="54"/>
        <v>0</v>
      </c>
      <c r="L37" s="23"/>
      <c r="M37" s="34">
        <f t="shared" si="55"/>
        <v>0</v>
      </c>
      <c r="N37" s="23"/>
      <c r="O37" s="34">
        <f t="shared" si="56"/>
        <v>0</v>
      </c>
      <c r="P37" s="23"/>
      <c r="Q37" s="34">
        <f t="shared" si="57"/>
        <v>0</v>
      </c>
      <c r="R37" s="23"/>
      <c r="S37" s="34">
        <f t="shared" si="58"/>
        <v>0</v>
      </c>
      <c r="T37" s="23"/>
      <c r="U37" s="34">
        <f t="shared" si="59"/>
        <v>0</v>
      </c>
      <c r="V37" s="23"/>
      <c r="W37" s="34">
        <f t="shared" si="60"/>
        <v>0</v>
      </c>
      <c r="X37" s="23"/>
      <c r="Y37" s="34">
        <f t="shared" si="61"/>
        <v>0</v>
      </c>
      <c r="Z37" s="23"/>
      <c r="AA37" s="34">
        <f t="shared" si="62"/>
        <v>0</v>
      </c>
      <c r="AB37" s="23"/>
      <c r="AC37" s="34">
        <f t="shared" si="63"/>
        <v>0</v>
      </c>
      <c r="AD37" s="23"/>
      <c r="AE37" s="37">
        <f t="shared" si="64"/>
        <v>0</v>
      </c>
      <c r="AF37" s="15">
        <f t="shared" si="65"/>
        <v>64</v>
      </c>
      <c r="AG37" s="16">
        <f t="shared" si="17"/>
        <v>4</v>
      </c>
      <c r="AH37" s="17">
        <f>IF(AF37=0,PARTICIPANTS!$B$67,RANK(AF37,$AF$3:$AF$41,0))</f>
        <v>4</v>
      </c>
    </row>
    <row r="38" spans="1:34">
      <c r="A38" s="38" t="str">
        <f>IF(PARTICIPANTS!B53=0," ",PARTICIPANTS!A53)</f>
        <v>VAN LEUVEN Claude</v>
      </c>
      <c r="B38" s="25">
        <v>0</v>
      </c>
      <c r="C38" s="34">
        <f t="shared" si="50"/>
        <v>0</v>
      </c>
      <c r="D38" s="26"/>
      <c r="E38" s="34">
        <f t="shared" si="51"/>
        <v>0</v>
      </c>
      <c r="F38" s="23"/>
      <c r="G38" s="34">
        <f t="shared" si="52"/>
        <v>0</v>
      </c>
      <c r="H38" s="23"/>
      <c r="I38" s="34">
        <f t="shared" si="53"/>
        <v>0</v>
      </c>
      <c r="J38" s="23"/>
      <c r="K38" s="34">
        <f t="shared" si="54"/>
        <v>0</v>
      </c>
      <c r="L38" s="23"/>
      <c r="M38" s="34">
        <f t="shared" si="55"/>
        <v>0</v>
      </c>
      <c r="N38" s="23"/>
      <c r="O38" s="34">
        <f t="shared" si="56"/>
        <v>0</v>
      </c>
      <c r="P38" s="23"/>
      <c r="Q38" s="34">
        <f t="shared" si="57"/>
        <v>0</v>
      </c>
      <c r="R38" s="23"/>
      <c r="S38" s="34">
        <f t="shared" si="58"/>
        <v>0</v>
      </c>
      <c r="T38" s="23"/>
      <c r="U38" s="34">
        <f t="shared" si="59"/>
        <v>0</v>
      </c>
      <c r="V38" s="23"/>
      <c r="W38" s="34">
        <f t="shared" si="60"/>
        <v>0</v>
      </c>
      <c r="X38" s="23"/>
      <c r="Y38" s="34">
        <f t="shared" si="61"/>
        <v>0</v>
      </c>
      <c r="Z38" s="23"/>
      <c r="AA38" s="34">
        <f t="shared" si="62"/>
        <v>0</v>
      </c>
      <c r="AB38" s="23"/>
      <c r="AC38" s="34">
        <f t="shared" si="63"/>
        <v>0</v>
      </c>
      <c r="AD38" s="23"/>
      <c r="AE38" s="37">
        <f t="shared" si="64"/>
        <v>0</v>
      </c>
      <c r="AF38" s="15">
        <f t="shared" si="65"/>
        <v>0</v>
      </c>
      <c r="AG38" s="16">
        <f t="shared" si="17"/>
        <v>7</v>
      </c>
      <c r="AH38" s="17">
        <f>IF(AF38=0,PARTICIPANTS!$B$67,RANK(AF38,$AF$3:$AF$41,0))</f>
        <v>39</v>
      </c>
    </row>
    <row r="39" spans="1:34">
      <c r="A39" s="38" t="str">
        <f>IF(PARTICIPANTS!B54=0," ",PARTICIPANTS!A54)</f>
        <v>VAN LUNTER Marc</v>
      </c>
      <c r="B39" s="25">
        <v>0</v>
      </c>
      <c r="C39" s="34">
        <f t="shared" si="50"/>
        <v>0</v>
      </c>
      <c r="D39" s="26"/>
      <c r="E39" s="34">
        <f t="shared" si="51"/>
        <v>0</v>
      </c>
      <c r="F39" s="23"/>
      <c r="G39" s="34">
        <f t="shared" si="52"/>
        <v>0</v>
      </c>
      <c r="H39" s="23"/>
      <c r="I39" s="34">
        <f t="shared" si="53"/>
        <v>0</v>
      </c>
      <c r="J39" s="23"/>
      <c r="K39" s="34">
        <f t="shared" si="54"/>
        <v>0</v>
      </c>
      <c r="L39" s="23"/>
      <c r="M39" s="34">
        <f t="shared" si="55"/>
        <v>0</v>
      </c>
      <c r="N39" s="23"/>
      <c r="O39" s="34">
        <f t="shared" si="56"/>
        <v>0</v>
      </c>
      <c r="P39" s="23"/>
      <c r="Q39" s="34">
        <f t="shared" si="57"/>
        <v>0</v>
      </c>
      <c r="R39" s="23"/>
      <c r="S39" s="34">
        <f t="shared" si="58"/>
        <v>0</v>
      </c>
      <c r="T39" s="23"/>
      <c r="U39" s="34">
        <f t="shared" si="59"/>
        <v>0</v>
      </c>
      <c r="V39" s="23"/>
      <c r="W39" s="34">
        <f t="shared" si="60"/>
        <v>0</v>
      </c>
      <c r="X39" s="23"/>
      <c r="Y39" s="34">
        <f t="shared" si="61"/>
        <v>0</v>
      </c>
      <c r="Z39" s="23"/>
      <c r="AA39" s="34">
        <f t="shared" si="62"/>
        <v>0</v>
      </c>
      <c r="AB39" s="23"/>
      <c r="AC39" s="34">
        <f t="shared" si="63"/>
        <v>0</v>
      </c>
      <c r="AD39" s="23"/>
      <c r="AE39" s="37">
        <f t="shared" si="64"/>
        <v>0</v>
      </c>
      <c r="AF39" s="15">
        <f t="shared" si="65"/>
        <v>0</v>
      </c>
      <c r="AG39" s="16">
        <f t="shared" si="17"/>
        <v>7</v>
      </c>
      <c r="AH39" s="17">
        <f>IF(AF39=0,PARTICIPANTS!$B$67,RANK(AF39,$AF$3:$AF$41,0))</f>
        <v>39</v>
      </c>
    </row>
    <row r="40" spans="1:34">
      <c r="A40" s="38" t="str">
        <f>IF(PARTICIPANTS!B56=0," ",PARTICIPANTS!A56)</f>
        <v>VANDEBROEK Eric</v>
      </c>
      <c r="B40" s="25">
        <v>37</v>
      </c>
      <c r="C40" s="34">
        <f t="shared" si="50"/>
        <v>57</v>
      </c>
      <c r="D40" s="26">
        <v>48</v>
      </c>
      <c r="E40" s="34">
        <f t="shared" si="51"/>
        <v>68</v>
      </c>
      <c r="F40" s="23"/>
      <c r="G40" s="34">
        <f t="shared" si="52"/>
        <v>0</v>
      </c>
      <c r="H40" s="23"/>
      <c r="I40" s="34">
        <f t="shared" si="53"/>
        <v>0</v>
      </c>
      <c r="J40" s="23"/>
      <c r="K40" s="34">
        <f t="shared" si="54"/>
        <v>0</v>
      </c>
      <c r="L40" s="23"/>
      <c r="M40" s="34">
        <f t="shared" si="55"/>
        <v>0</v>
      </c>
      <c r="N40" s="23"/>
      <c r="O40" s="34">
        <f t="shared" si="56"/>
        <v>0</v>
      </c>
      <c r="P40" s="23"/>
      <c r="Q40" s="34">
        <f t="shared" si="57"/>
        <v>0</v>
      </c>
      <c r="R40" s="23"/>
      <c r="S40" s="34">
        <f t="shared" si="58"/>
        <v>0</v>
      </c>
      <c r="T40" s="23"/>
      <c r="U40" s="34">
        <f t="shared" si="59"/>
        <v>0</v>
      </c>
      <c r="V40" s="23"/>
      <c r="W40" s="34">
        <f t="shared" si="60"/>
        <v>0</v>
      </c>
      <c r="X40" s="23"/>
      <c r="Y40" s="34">
        <f t="shared" si="61"/>
        <v>0</v>
      </c>
      <c r="Z40" s="23"/>
      <c r="AA40" s="34">
        <f t="shared" si="62"/>
        <v>0</v>
      </c>
      <c r="AB40" s="23"/>
      <c r="AC40" s="34">
        <f t="shared" si="63"/>
        <v>0</v>
      </c>
      <c r="AD40" s="23"/>
      <c r="AE40" s="37">
        <f t="shared" si="64"/>
        <v>0</v>
      </c>
      <c r="AF40" s="15">
        <f t="shared" si="65"/>
        <v>125</v>
      </c>
      <c r="AG40" s="16">
        <f t="shared" si="17"/>
        <v>2</v>
      </c>
      <c r="AH40" s="17">
        <f>IF(AF40=0,PARTICIPANTS!$B$67,RANK(AF40,$AF$3:$AF$41,0))</f>
        <v>2</v>
      </c>
    </row>
    <row r="41" spans="1:34">
      <c r="A41" s="38" t="str">
        <f>IF(PARTICIPANTS!B57=0," ",PARTICIPANTS!A57)</f>
        <v>VANDELAER Jos</v>
      </c>
      <c r="B41" s="25">
        <v>0</v>
      </c>
      <c r="C41" s="34">
        <f t="shared" si="50"/>
        <v>0</v>
      </c>
      <c r="D41" s="26"/>
      <c r="E41" s="34">
        <f t="shared" si="51"/>
        <v>0</v>
      </c>
      <c r="F41" s="23"/>
      <c r="G41" s="34">
        <f t="shared" si="52"/>
        <v>0</v>
      </c>
      <c r="H41" s="23"/>
      <c r="I41" s="34">
        <f t="shared" si="53"/>
        <v>0</v>
      </c>
      <c r="J41" s="23"/>
      <c r="K41" s="34">
        <f t="shared" si="54"/>
        <v>0</v>
      </c>
      <c r="L41" s="23"/>
      <c r="M41" s="34">
        <f t="shared" si="55"/>
        <v>0</v>
      </c>
      <c r="N41" s="23"/>
      <c r="O41" s="34">
        <f t="shared" si="56"/>
        <v>0</v>
      </c>
      <c r="P41" s="23"/>
      <c r="Q41" s="34">
        <f t="shared" si="57"/>
        <v>0</v>
      </c>
      <c r="R41" s="23"/>
      <c r="S41" s="34">
        <f t="shared" si="58"/>
        <v>0</v>
      </c>
      <c r="T41" s="23"/>
      <c r="U41" s="34">
        <f t="shared" si="59"/>
        <v>0</v>
      </c>
      <c r="V41" s="23"/>
      <c r="W41" s="34">
        <f t="shared" si="60"/>
        <v>0</v>
      </c>
      <c r="X41" s="23"/>
      <c r="Y41" s="34">
        <f t="shared" si="61"/>
        <v>0</v>
      </c>
      <c r="Z41" s="23"/>
      <c r="AA41" s="34">
        <f t="shared" si="62"/>
        <v>0</v>
      </c>
      <c r="AB41" s="23"/>
      <c r="AC41" s="34">
        <f t="shared" si="63"/>
        <v>0</v>
      </c>
      <c r="AD41" s="23"/>
      <c r="AE41" s="37">
        <f t="shared" si="64"/>
        <v>0</v>
      </c>
      <c r="AF41" s="15">
        <f t="shared" si="65"/>
        <v>0</v>
      </c>
      <c r="AG41" s="16">
        <f t="shared" si="17"/>
        <v>7</v>
      </c>
      <c r="AH41" s="17">
        <f>IF(AF41=0,PARTICIPANTS!$B$67,RANK(AF41,$AF$3:$AF$41,0))</f>
        <v>39</v>
      </c>
    </row>
    <row r="43" spans="1:34">
      <c r="B43" s="8">
        <v>9</v>
      </c>
    </row>
  </sheetData>
  <mergeCells count="1">
    <mergeCell ref="A1:AH1"/>
  </mergeCells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"/>
  </sheetPr>
  <dimension ref="A1:AH43"/>
  <sheetViews>
    <sheetView zoomScale="150" workbookViewId="0">
      <selection activeCell="A43" sqref="A43"/>
    </sheetView>
  </sheetViews>
  <sheetFormatPr baseColWidth="10" defaultRowHeight="15" x14ac:dyDescent="0"/>
  <cols>
    <col min="1" max="1" width="24.83203125" bestFit="1" customWidth="1"/>
    <col min="2" max="2" width="3.5" style="8" bestFit="1" customWidth="1"/>
    <col min="3" max="3" width="3.6640625" style="35" hidden="1" customWidth="1"/>
    <col min="4" max="4" width="3.5" style="10" bestFit="1" customWidth="1"/>
    <col min="5" max="5" width="3.6640625" style="35" hidden="1" customWidth="1"/>
    <col min="6" max="6" width="3.5" style="9" bestFit="1" customWidth="1"/>
    <col min="7" max="7" width="3.6640625" style="35" hidden="1" customWidth="1"/>
    <col min="8" max="8" width="3.5" bestFit="1" customWidth="1"/>
    <col min="9" max="9" width="3.6640625" style="35" hidden="1" customWidth="1"/>
    <col min="10" max="10" width="3.5" bestFit="1" customWidth="1"/>
    <col min="11" max="11" width="3.6640625" style="35" hidden="1" customWidth="1"/>
    <col min="12" max="12" width="3.5" bestFit="1" customWidth="1"/>
    <col min="13" max="13" width="3.6640625" style="35" hidden="1" customWidth="1"/>
    <col min="14" max="14" width="3.5" bestFit="1" customWidth="1"/>
    <col min="15" max="15" width="3.6640625" style="35" hidden="1" customWidth="1"/>
    <col min="16" max="16" width="3.5" bestFit="1" customWidth="1"/>
    <col min="17" max="17" width="3.6640625" style="35" hidden="1" customWidth="1"/>
    <col min="18" max="18" width="3.5" bestFit="1" customWidth="1"/>
    <col min="19" max="19" width="3.6640625" style="35" hidden="1" customWidth="1"/>
    <col min="20" max="20" width="4.6640625" bestFit="1" customWidth="1"/>
    <col min="21" max="21" width="4.83203125" style="35" hidden="1" customWidth="1"/>
    <col min="22" max="22" width="4.6640625" bestFit="1" customWidth="1"/>
    <col min="23" max="23" width="4.83203125" style="35" hidden="1" customWidth="1"/>
    <col min="24" max="24" width="4.6640625" bestFit="1" customWidth="1"/>
    <col min="25" max="25" width="4.83203125" style="35" hidden="1" customWidth="1"/>
    <col min="26" max="26" width="4.6640625" bestFit="1" customWidth="1"/>
    <col min="27" max="27" width="4.83203125" style="35" hidden="1" customWidth="1"/>
    <col min="28" max="28" width="4.6640625" bestFit="1" customWidth="1"/>
    <col min="29" max="29" width="4.83203125" style="35" hidden="1" customWidth="1"/>
    <col min="30" max="30" width="4.6640625" bestFit="1" customWidth="1"/>
    <col min="31" max="31" width="4.83203125" style="35" hidden="1" customWidth="1"/>
    <col min="32" max="33" width="7.1640625" bestFit="1" customWidth="1"/>
    <col min="34" max="34" width="8.33203125" bestFit="1" customWidth="1"/>
  </cols>
  <sheetData>
    <row r="1" spans="1:34" ht="40" customHeight="1">
      <c r="A1" s="42" t="s">
        <v>74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</row>
    <row r="2" spans="1:34" ht="33" customHeight="1">
      <c r="A2" s="24" t="s">
        <v>0</v>
      </c>
      <c r="B2" s="12" t="s">
        <v>41</v>
      </c>
      <c r="C2" s="33" t="s">
        <v>42</v>
      </c>
      <c r="D2" s="13" t="s">
        <v>43</v>
      </c>
      <c r="E2" s="33" t="s">
        <v>44</v>
      </c>
      <c r="F2" s="13" t="s">
        <v>45</v>
      </c>
      <c r="G2" s="33" t="s">
        <v>46</v>
      </c>
      <c r="H2" s="14" t="s">
        <v>47</v>
      </c>
      <c r="I2" s="36" t="s">
        <v>48</v>
      </c>
      <c r="J2" s="14" t="s">
        <v>49</v>
      </c>
      <c r="K2" s="36" t="s">
        <v>50</v>
      </c>
      <c r="L2" s="14" t="s">
        <v>51</v>
      </c>
      <c r="M2" s="36" t="s">
        <v>52</v>
      </c>
      <c r="N2" s="13" t="s">
        <v>53</v>
      </c>
      <c r="O2" s="33" t="s">
        <v>54</v>
      </c>
      <c r="P2" s="13" t="s">
        <v>55</v>
      </c>
      <c r="Q2" s="33" t="s">
        <v>56</v>
      </c>
      <c r="R2" s="13" t="s">
        <v>57</v>
      </c>
      <c r="S2" s="33" t="s">
        <v>58</v>
      </c>
      <c r="T2" s="13" t="s">
        <v>59</v>
      </c>
      <c r="U2" s="33" t="s">
        <v>60</v>
      </c>
      <c r="V2" s="13" t="s">
        <v>61</v>
      </c>
      <c r="W2" s="33" t="s">
        <v>62</v>
      </c>
      <c r="X2" s="13" t="s">
        <v>63</v>
      </c>
      <c r="Y2" s="33" t="s">
        <v>64</v>
      </c>
      <c r="Z2" s="13" t="s">
        <v>68</v>
      </c>
      <c r="AA2" s="33" t="s">
        <v>69</v>
      </c>
      <c r="AB2" s="13" t="s">
        <v>70</v>
      </c>
      <c r="AC2" s="33" t="s">
        <v>71</v>
      </c>
      <c r="AD2" s="13" t="s">
        <v>72</v>
      </c>
      <c r="AE2" s="33" t="s">
        <v>73</v>
      </c>
      <c r="AF2" s="13" t="s">
        <v>65</v>
      </c>
      <c r="AG2" s="14" t="s">
        <v>66</v>
      </c>
      <c r="AH2" s="14" t="s">
        <v>67</v>
      </c>
    </row>
    <row r="3" spans="1:34">
      <c r="A3" s="38" t="str">
        <f>IF(PARTICIPANTS!B4=0," ",PARTICIPANTS!A4)</f>
        <v>ANDREANI Renald</v>
      </c>
      <c r="B3" s="25">
        <v>0</v>
      </c>
      <c r="C3" s="34">
        <f t="shared" ref="C3:C11" si="0">IF(B3=0,0,B3+20)</f>
        <v>0</v>
      </c>
      <c r="D3" s="26"/>
      <c r="E3" s="34">
        <f t="shared" ref="E3" si="1">IF(D3=0,0,D3+20)</f>
        <v>0</v>
      </c>
      <c r="F3" s="23"/>
      <c r="G3" s="34">
        <f t="shared" ref="G3:G17" si="2">IF(F3=0,0,F3+20)</f>
        <v>0</v>
      </c>
      <c r="H3" s="23"/>
      <c r="I3" s="34">
        <f t="shared" ref="I3:I17" si="3">IF(H3=0,0,H3+20)</f>
        <v>0</v>
      </c>
      <c r="J3" s="23"/>
      <c r="K3" s="34">
        <f t="shared" ref="K3:K17" si="4">IF(J3=0,0,J3+20)</f>
        <v>0</v>
      </c>
      <c r="L3" s="23"/>
      <c r="M3" s="34">
        <f t="shared" ref="M3:M17" si="5">IF(L3=0,0,L3+20)</f>
        <v>0</v>
      </c>
      <c r="N3" s="23"/>
      <c r="O3" s="34">
        <f t="shared" ref="O3:O17" si="6">IF(N3=0,0,N3+20)</f>
        <v>0</v>
      </c>
      <c r="P3" s="23"/>
      <c r="Q3" s="34">
        <f t="shared" ref="Q3:Q17" si="7">IF(P3=0,0,P3+20)</f>
        <v>0</v>
      </c>
      <c r="R3" s="23"/>
      <c r="S3" s="34">
        <f t="shared" ref="S3:S17" si="8">IF(R3=0,0,R3+20)</f>
        <v>0</v>
      </c>
      <c r="T3" s="23"/>
      <c r="U3" s="34">
        <f t="shared" ref="U3:U17" si="9">IF(T3=0,0,T3+20)</f>
        <v>0</v>
      </c>
      <c r="V3" s="23"/>
      <c r="W3" s="34">
        <f t="shared" ref="W3:W17" si="10">IF(V3=0,0,V3+20)</f>
        <v>0</v>
      </c>
      <c r="X3" s="23"/>
      <c r="Y3" s="34">
        <f t="shared" ref="Y3:Y17" si="11">IF(X3=0,0,X3+20)</f>
        <v>0</v>
      </c>
      <c r="Z3" s="23"/>
      <c r="AA3" s="34">
        <f t="shared" ref="AA3:AA17" si="12">IF(Z3=0,0,Z3+20)</f>
        <v>0</v>
      </c>
      <c r="AB3" s="23"/>
      <c r="AC3" s="34">
        <f>IF(AB3=0,0,AB3+20)</f>
        <v>0</v>
      </c>
      <c r="AD3" s="23"/>
      <c r="AE3" s="37">
        <f t="shared" ref="AE3:AE17" si="13">IF(AD3=0,0,AD3+20)</f>
        <v>0</v>
      </c>
      <c r="AF3" s="15">
        <f>SUM(C3+E3+G3+I3+K3+M3+O3+Q3+S3+U3+W3+Y3+AA3+AC3+AE3)</f>
        <v>0</v>
      </c>
      <c r="AG3" s="16">
        <f>RANK(AF3,$AF$3:$AF$41,0)</f>
        <v>7</v>
      </c>
      <c r="AH3" s="17">
        <f>IF(AF3=0,PARTICIPANTS!$B$67,RANK(AF3,$AF$3:$AF$41,0))</f>
        <v>39</v>
      </c>
    </row>
    <row r="4" spans="1:34">
      <c r="A4" s="38" t="str">
        <f>IF(PARTICIPANTS!B6=0," ",PARTICIPANTS!A6)</f>
        <v>BAETENS Johnny</v>
      </c>
      <c r="B4" s="25">
        <v>0</v>
      </c>
      <c r="C4" s="34">
        <f t="shared" si="0"/>
        <v>0</v>
      </c>
      <c r="D4" s="26"/>
      <c r="E4" s="34">
        <f t="shared" ref="E4:E17" si="14">IF(D4=0,0,D4+20)</f>
        <v>0</v>
      </c>
      <c r="F4" s="23"/>
      <c r="G4" s="34">
        <f t="shared" si="2"/>
        <v>0</v>
      </c>
      <c r="H4" s="23"/>
      <c r="I4" s="34">
        <f t="shared" si="3"/>
        <v>0</v>
      </c>
      <c r="J4" s="23"/>
      <c r="K4" s="34">
        <f t="shared" si="4"/>
        <v>0</v>
      </c>
      <c r="L4" s="23"/>
      <c r="M4" s="34">
        <f t="shared" si="5"/>
        <v>0</v>
      </c>
      <c r="N4" s="23"/>
      <c r="O4" s="34">
        <f t="shared" si="6"/>
        <v>0</v>
      </c>
      <c r="P4" s="23"/>
      <c r="Q4" s="34">
        <f t="shared" si="7"/>
        <v>0</v>
      </c>
      <c r="R4" s="23"/>
      <c r="S4" s="34">
        <f t="shared" si="8"/>
        <v>0</v>
      </c>
      <c r="T4" s="23"/>
      <c r="U4" s="34">
        <f t="shared" si="9"/>
        <v>0</v>
      </c>
      <c r="V4" s="23"/>
      <c r="W4" s="34">
        <f t="shared" si="10"/>
        <v>0</v>
      </c>
      <c r="X4" s="23"/>
      <c r="Y4" s="34">
        <f t="shared" si="11"/>
        <v>0</v>
      </c>
      <c r="Z4" s="23"/>
      <c r="AA4" s="34">
        <f t="shared" si="12"/>
        <v>0</v>
      </c>
      <c r="AB4" s="23"/>
      <c r="AC4" s="34">
        <f t="shared" ref="AC4:AC17" si="15">IF(AB4=0,0,AB4+20)</f>
        <v>0</v>
      </c>
      <c r="AD4" s="23"/>
      <c r="AE4" s="37">
        <f t="shared" si="13"/>
        <v>0</v>
      </c>
      <c r="AF4" s="15">
        <f t="shared" ref="AF4:AF19" si="16">SUM(C4+E4+G4+I4+K4+M4+O4+Q4+S4+U4+W4+Y4+AA4+AC4+AE4)</f>
        <v>0</v>
      </c>
      <c r="AG4" s="16">
        <f t="shared" ref="AG4:AG41" si="17">RANK(AF4,$AF$3:$AF$41,0)</f>
        <v>7</v>
      </c>
      <c r="AH4" s="17">
        <f>IF(AF4=0,PARTICIPANTS!$B$67,RANK(AF4,$AF$3:$AF$41,0))</f>
        <v>39</v>
      </c>
    </row>
    <row r="5" spans="1:34">
      <c r="A5" s="38" t="str">
        <f>IF(PARTICIPANTS!B8=0," ",PARTICIPANTS!A8)</f>
        <v>BRAN Johan</v>
      </c>
      <c r="B5" s="27">
        <v>0</v>
      </c>
      <c r="C5" s="34">
        <f t="shared" si="0"/>
        <v>0</v>
      </c>
      <c r="D5" s="26"/>
      <c r="E5" s="34">
        <f t="shared" si="14"/>
        <v>0</v>
      </c>
      <c r="F5" s="23"/>
      <c r="G5" s="34">
        <f t="shared" si="2"/>
        <v>0</v>
      </c>
      <c r="H5" s="23"/>
      <c r="I5" s="34">
        <f t="shared" si="3"/>
        <v>0</v>
      </c>
      <c r="J5" s="23"/>
      <c r="K5" s="34">
        <f t="shared" si="4"/>
        <v>0</v>
      </c>
      <c r="L5" s="23"/>
      <c r="M5" s="34">
        <f t="shared" si="5"/>
        <v>0</v>
      </c>
      <c r="N5" s="23"/>
      <c r="O5" s="34">
        <f t="shared" si="6"/>
        <v>0</v>
      </c>
      <c r="P5" s="23"/>
      <c r="Q5" s="34">
        <f t="shared" si="7"/>
        <v>0</v>
      </c>
      <c r="R5" s="23"/>
      <c r="S5" s="34">
        <f t="shared" si="8"/>
        <v>0</v>
      </c>
      <c r="T5" s="23"/>
      <c r="U5" s="34">
        <f t="shared" si="9"/>
        <v>0</v>
      </c>
      <c r="V5" s="23"/>
      <c r="W5" s="34">
        <f t="shared" si="10"/>
        <v>0</v>
      </c>
      <c r="X5" s="23"/>
      <c r="Y5" s="34">
        <f t="shared" si="11"/>
        <v>0</v>
      </c>
      <c r="Z5" s="23"/>
      <c r="AA5" s="34">
        <f t="shared" si="12"/>
        <v>0</v>
      </c>
      <c r="AB5" s="23"/>
      <c r="AC5" s="34">
        <f t="shared" si="15"/>
        <v>0</v>
      </c>
      <c r="AD5" s="28"/>
      <c r="AE5" s="37">
        <f t="shared" si="13"/>
        <v>0</v>
      </c>
      <c r="AF5" s="15">
        <f t="shared" si="16"/>
        <v>0</v>
      </c>
      <c r="AG5" s="16">
        <f t="shared" si="17"/>
        <v>7</v>
      </c>
      <c r="AH5" s="17">
        <f>IF(AF5=0,PARTICIPANTS!$B$67,RANK(AF5,$AF$3:$AF$41,0))</f>
        <v>39</v>
      </c>
    </row>
    <row r="6" spans="1:34">
      <c r="A6" s="38" t="str">
        <f>IF(PARTICIPANTS!B10=0," ",PARTICIPANTS!A10)</f>
        <v>CANIVET René</v>
      </c>
      <c r="B6" s="27">
        <v>40</v>
      </c>
      <c r="C6" s="34">
        <f t="shared" si="0"/>
        <v>60</v>
      </c>
      <c r="D6" s="26"/>
      <c r="E6" s="34">
        <f t="shared" si="14"/>
        <v>0</v>
      </c>
      <c r="F6" s="23"/>
      <c r="G6" s="34">
        <f t="shared" si="2"/>
        <v>0</v>
      </c>
      <c r="H6" s="23"/>
      <c r="I6" s="34">
        <f t="shared" si="3"/>
        <v>0</v>
      </c>
      <c r="J6" s="23"/>
      <c r="K6" s="34">
        <f t="shared" si="4"/>
        <v>0</v>
      </c>
      <c r="L6" s="23"/>
      <c r="M6" s="34">
        <f t="shared" si="5"/>
        <v>0</v>
      </c>
      <c r="N6" s="23"/>
      <c r="O6" s="34">
        <f t="shared" si="6"/>
        <v>0</v>
      </c>
      <c r="P6" s="23"/>
      <c r="Q6" s="34">
        <f t="shared" si="7"/>
        <v>0</v>
      </c>
      <c r="R6" s="23"/>
      <c r="S6" s="34">
        <f t="shared" si="8"/>
        <v>0</v>
      </c>
      <c r="T6" s="23"/>
      <c r="U6" s="34">
        <f t="shared" si="9"/>
        <v>0</v>
      </c>
      <c r="V6" s="23"/>
      <c r="W6" s="34">
        <f t="shared" si="10"/>
        <v>0</v>
      </c>
      <c r="X6" s="23"/>
      <c r="Y6" s="34">
        <f t="shared" si="11"/>
        <v>0</v>
      </c>
      <c r="Z6" s="23"/>
      <c r="AA6" s="34">
        <f t="shared" si="12"/>
        <v>0</v>
      </c>
      <c r="AB6" s="23"/>
      <c r="AC6" s="34">
        <f t="shared" si="15"/>
        <v>0</v>
      </c>
      <c r="AD6" s="28"/>
      <c r="AE6" s="37">
        <f t="shared" si="13"/>
        <v>0</v>
      </c>
      <c r="AF6" s="15">
        <f t="shared" si="16"/>
        <v>60</v>
      </c>
      <c r="AG6" s="16">
        <f t="shared" si="17"/>
        <v>5</v>
      </c>
      <c r="AH6" s="17">
        <f>IF(AF6=0,PARTICIPANTS!$B$67,RANK(AF6,$AF$3:$AF$41,0))</f>
        <v>5</v>
      </c>
    </row>
    <row r="7" spans="1:34">
      <c r="A7" s="38" t="str">
        <f>IF(PARTICIPANTS!B11=0," ",PARTICIPANTS!A11)</f>
        <v>CLAUSSE Thierry</v>
      </c>
      <c r="B7" s="27">
        <v>0</v>
      </c>
      <c r="C7" s="34">
        <f t="shared" si="0"/>
        <v>0</v>
      </c>
      <c r="D7" s="26"/>
      <c r="E7" s="34">
        <f t="shared" si="14"/>
        <v>0</v>
      </c>
      <c r="F7" s="23"/>
      <c r="G7" s="34">
        <f t="shared" si="2"/>
        <v>0</v>
      </c>
      <c r="H7" s="23"/>
      <c r="I7" s="34">
        <f t="shared" si="3"/>
        <v>0</v>
      </c>
      <c r="J7" s="23"/>
      <c r="K7" s="34">
        <f t="shared" si="4"/>
        <v>0</v>
      </c>
      <c r="L7" s="23"/>
      <c r="M7" s="34">
        <f t="shared" si="5"/>
        <v>0</v>
      </c>
      <c r="N7" s="23"/>
      <c r="O7" s="34">
        <f t="shared" si="6"/>
        <v>0</v>
      </c>
      <c r="P7" s="23"/>
      <c r="Q7" s="34">
        <f t="shared" si="7"/>
        <v>0</v>
      </c>
      <c r="R7" s="23"/>
      <c r="S7" s="34">
        <f t="shared" si="8"/>
        <v>0</v>
      </c>
      <c r="T7" s="23"/>
      <c r="U7" s="34">
        <f t="shared" si="9"/>
        <v>0</v>
      </c>
      <c r="V7" s="23"/>
      <c r="W7" s="34">
        <f t="shared" si="10"/>
        <v>0</v>
      </c>
      <c r="X7" s="23"/>
      <c r="Y7" s="34">
        <f t="shared" si="11"/>
        <v>0</v>
      </c>
      <c r="Z7" s="23"/>
      <c r="AA7" s="34">
        <f t="shared" si="12"/>
        <v>0</v>
      </c>
      <c r="AB7" s="23"/>
      <c r="AC7" s="34">
        <f t="shared" si="15"/>
        <v>0</v>
      </c>
      <c r="AD7" s="28"/>
      <c r="AE7" s="37">
        <f t="shared" si="13"/>
        <v>0</v>
      </c>
      <c r="AF7" s="15">
        <f t="shared" si="16"/>
        <v>0</v>
      </c>
      <c r="AG7" s="16">
        <f t="shared" si="17"/>
        <v>7</v>
      </c>
      <c r="AH7" s="17">
        <f>IF(AF7=0,PARTICIPANTS!$B$67,RANK(AF7,$AF$3:$AF$41,0))</f>
        <v>39</v>
      </c>
    </row>
    <row r="8" spans="1:34">
      <c r="A8" s="38" t="str">
        <f>IF(PARTICIPANTS!B12=0," ",PARTICIPANTS!A12)</f>
        <v>DE CONINCK Patrice</v>
      </c>
      <c r="B8" s="27">
        <v>49</v>
      </c>
      <c r="C8" s="34">
        <f t="shared" si="0"/>
        <v>69</v>
      </c>
      <c r="D8" s="26">
        <v>50</v>
      </c>
      <c r="E8" s="34">
        <f t="shared" si="14"/>
        <v>70</v>
      </c>
      <c r="F8" s="23"/>
      <c r="G8" s="34">
        <f t="shared" si="2"/>
        <v>0</v>
      </c>
      <c r="H8" s="23"/>
      <c r="I8" s="34">
        <f t="shared" si="3"/>
        <v>0</v>
      </c>
      <c r="J8" s="23"/>
      <c r="K8" s="34">
        <f t="shared" si="4"/>
        <v>0</v>
      </c>
      <c r="L8" s="23"/>
      <c r="M8" s="34">
        <f t="shared" si="5"/>
        <v>0</v>
      </c>
      <c r="N8" s="23"/>
      <c r="O8" s="34">
        <f t="shared" si="6"/>
        <v>0</v>
      </c>
      <c r="P8" s="23"/>
      <c r="Q8" s="34">
        <f t="shared" si="7"/>
        <v>0</v>
      </c>
      <c r="R8" s="23"/>
      <c r="S8" s="34">
        <f t="shared" si="8"/>
        <v>0</v>
      </c>
      <c r="T8" s="23"/>
      <c r="U8" s="34">
        <f t="shared" si="9"/>
        <v>0</v>
      </c>
      <c r="V8" s="23"/>
      <c r="W8" s="34">
        <f t="shared" si="10"/>
        <v>0</v>
      </c>
      <c r="X8" s="23"/>
      <c r="Y8" s="34">
        <f t="shared" si="11"/>
        <v>0</v>
      </c>
      <c r="Z8" s="23"/>
      <c r="AA8" s="34">
        <f t="shared" si="12"/>
        <v>0</v>
      </c>
      <c r="AB8" s="23"/>
      <c r="AC8" s="34">
        <f t="shared" si="15"/>
        <v>0</v>
      </c>
      <c r="AD8" s="28"/>
      <c r="AE8" s="37">
        <f t="shared" si="13"/>
        <v>0</v>
      </c>
      <c r="AF8" s="15">
        <f t="shared" si="16"/>
        <v>139</v>
      </c>
      <c r="AG8" s="16">
        <f t="shared" si="17"/>
        <v>1</v>
      </c>
      <c r="AH8" s="17">
        <f>IF(AF8=0,PARTICIPANTS!$B$67,RANK(AF8,$AF$3:$AF$41,0))</f>
        <v>1</v>
      </c>
    </row>
    <row r="9" spans="1:34">
      <c r="A9" s="38" t="str">
        <f>IF(PARTICIPANTS!B13=0," ",PARTICIPANTS!A13)</f>
        <v>DE KOCK Yves</v>
      </c>
      <c r="B9" s="25">
        <v>45</v>
      </c>
      <c r="C9" s="34">
        <f t="shared" si="0"/>
        <v>65</v>
      </c>
      <c r="D9" s="26"/>
      <c r="E9" s="34">
        <f t="shared" si="14"/>
        <v>0</v>
      </c>
      <c r="F9" s="23"/>
      <c r="G9" s="34">
        <f t="shared" si="2"/>
        <v>0</v>
      </c>
      <c r="H9" s="23"/>
      <c r="I9" s="34">
        <f t="shared" si="3"/>
        <v>0</v>
      </c>
      <c r="J9" s="23"/>
      <c r="K9" s="34">
        <f t="shared" si="4"/>
        <v>0</v>
      </c>
      <c r="L9" s="23"/>
      <c r="M9" s="34">
        <f t="shared" si="5"/>
        <v>0</v>
      </c>
      <c r="N9" s="23"/>
      <c r="O9" s="34">
        <f t="shared" si="6"/>
        <v>0</v>
      </c>
      <c r="P9" s="23"/>
      <c r="Q9" s="34">
        <f t="shared" si="7"/>
        <v>0</v>
      </c>
      <c r="R9" s="23"/>
      <c r="S9" s="34">
        <f t="shared" si="8"/>
        <v>0</v>
      </c>
      <c r="T9" s="23"/>
      <c r="U9" s="34">
        <f t="shared" si="9"/>
        <v>0</v>
      </c>
      <c r="V9" s="23"/>
      <c r="W9" s="34">
        <f t="shared" si="10"/>
        <v>0</v>
      </c>
      <c r="X9" s="23"/>
      <c r="Y9" s="34">
        <f t="shared" si="11"/>
        <v>0</v>
      </c>
      <c r="Z9" s="23"/>
      <c r="AA9" s="34">
        <f t="shared" si="12"/>
        <v>0</v>
      </c>
      <c r="AB9" s="23"/>
      <c r="AC9" s="34">
        <f t="shared" si="15"/>
        <v>0</v>
      </c>
      <c r="AD9" s="23"/>
      <c r="AE9" s="37">
        <f t="shared" si="13"/>
        <v>0</v>
      </c>
      <c r="AF9" s="15">
        <f t="shared" si="16"/>
        <v>65</v>
      </c>
      <c r="AG9" s="16">
        <f t="shared" si="17"/>
        <v>4</v>
      </c>
      <c r="AH9" s="17">
        <f>IF(AF9=0,PARTICIPANTS!$B$67,RANK(AF9,$AF$3:$AF$41,0))</f>
        <v>4</v>
      </c>
    </row>
    <row r="10" spans="1:34">
      <c r="A10" s="38" t="str">
        <f>IF(PARTICIPANTS!B14=0," ",PARTICIPANTS!A14)</f>
        <v>DE SCHEPPER Koen</v>
      </c>
      <c r="B10" s="25">
        <v>0</v>
      </c>
      <c r="C10" s="34">
        <f t="shared" si="0"/>
        <v>0</v>
      </c>
      <c r="D10" s="26"/>
      <c r="E10" s="34">
        <f t="shared" si="14"/>
        <v>0</v>
      </c>
      <c r="F10" s="23"/>
      <c r="G10" s="34">
        <f t="shared" si="2"/>
        <v>0</v>
      </c>
      <c r="H10" s="23"/>
      <c r="I10" s="34">
        <f t="shared" si="3"/>
        <v>0</v>
      </c>
      <c r="J10" s="23"/>
      <c r="K10" s="34">
        <f t="shared" si="4"/>
        <v>0</v>
      </c>
      <c r="L10" s="23"/>
      <c r="M10" s="34">
        <f t="shared" si="5"/>
        <v>0</v>
      </c>
      <c r="N10" s="23"/>
      <c r="O10" s="34">
        <f t="shared" si="6"/>
        <v>0</v>
      </c>
      <c r="P10" s="23"/>
      <c r="Q10" s="34">
        <f t="shared" si="7"/>
        <v>0</v>
      </c>
      <c r="R10" s="23"/>
      <c r="S10" s="34">
        <f t="shared" si="8"/>
        <v>0</v>
      </c>
      <c r="T10" s="23"/>
      <c r="U10" s="34">
        <f t="shared" si="9"/>
        <v>0</v>
      </c>
      <c r="V10" s="23"/>
      <c r="W10" s="34">
        <f t="shared" si="10"/>
        <v>0</v>
      </c>
      <c r="X10" s="23"/>
      <c r="Y10" s="34">
        <f t="shared" si="11"/>
        <v>0</v>
      </c>
      <c r="Z10" s="23"/>
      <c r="AA10" s="34">
        <f t="shared" si="12"/>
        <v>0</v>
      </c>
      <c r="AB10" s="23"/>
      <c r="AC10" s="34">
        <f t="shared" si="15"/>
        <v>0</v>
      </c>
      <c r="AD10" s="23"/>
      <c r="AE10" s="37">
        <f t="shared" si="13"/>
        <v>0</v>
      </c>
      <c r="AF10" s="15">
        <f t="shared" si="16"/>
        <v>0</v>
      </c>
      <c r="AG10" s="16">
        <f t="shared" si="17"/>
        <v>7</v>
      </c>
      <c r="AH10" s="17">
        <f>IF(AF10=0,PARTICIPANTS!$B$67,RANK(AF10,$AF$3:$AF$41,0))</f>
        <v>39</v>
      </c>
    </row>
    <row r="11" spans="1:34">
      <c r="A11" s="38" t="str">
        <f>IF(PARTICIPANTS!B16=0," ",PARTICIPANTS!A16)</f>
        <v>DELIGNY Christophe</v>
      </c>
      <c r="B11" s="25">
        <v>0</v>
      </c>
      <c r="C11" s="34">
        <f t="shared" si="0"/>
        <v>0</v>
      </c>
      <c r="D11" s="26"/>
      <c r="E11" s="34">
        <f t="shared" si="14"/>
        <v>0</v>
      </c>
      <c r="F11" s="23"/>
      <c r="G11" s="34">
        <f t="shared" si="2"/>
        <v>0</v>
      </c>
      <c r="H11" s="23"/>
      <c r="I11" s="34">
        <f t="shared" si="3"/>
        <v>0</v>
      </c>
      <c r="J11" s="23"/>
      <c r="K11" s="34">
        <f t="shared" si="4"/>
        <v>0</v>
      </c>
      <c r="L11" s="23"/>
      <c r="M11" s="34">
        <f t="shared" si="5"/>
        <v>0</v>
      </c>
      <c r="N11" s="23"/>
      <c r="O11" s="34">
        <f t="shared" si="6"/>
        <v>0</v>
      </c>
      <c r="P11" s="23"/>
      <c r="Q11" s="34">
        <f t="shared" si="7"/>
        <v>0</v>
      </c>
      <c r="R11" s="23"/>
      <c r="S11" s="34">
        <f t="shared" si="8"/>
        <v>0</v>
      </c>
      <c r="T11" s="23"/>
      <c r="U11" s="34">
        <f t="shared" si="9"/>
        <v>0</v>
      </c>
      <c r="V11" s="23"/>
      <c r="W11" s="34">
        <f t="shared" si="10"/>
        <v>0</v>
      </c>
      <c r="X11" s="23"/>
      <c r="Y11" s="34">
        <f t="shared" si="11"/>
        <v>0</v>
      </c>
      <c r="Z11" s="23"/>
      <c r="AA11" s="34">
        <f t="shared" si="12"/>
        <v>0</v>
      </c>
      <c r="AB11" s="23"/>
      <c r="AC11" s="34">
        <f t="shared" si="15"/>
        <v>0</v>
      </c>
      <c r="AD11" s="23"/>
      <c r="AE11" s="37">
        <f t="shared" si="13"/>
        <v>0</v>
      </c>
      <c r="AF11" s="15">
        <f t="shared" si="16"/>
        <v>0</v>
      </c>
      <c r="AG11" s="16">
        <f t="shared" si="17"/>
        <v>7</v>
      </c>
      <c r="AH11" s="17">
        <f>IF(AF11=0,PARTICIPANTS!$B$67,RANK(AF11,$AF$3:$AF$41,0))</f>
        <v>39</v>
      </c>
    </row>
    <row r="12" spans="1:34">
      <c r="A12" s="38" t="str">
        <f>IF(PARTICIPANTS!B17=0," ",PARTICIPANTS!A17)</f>
        <v>DEPRIT Cédric</v>
      </c>
      <c r="B12" s="25">
        <v>47</v>
      </c>
      <c r="C12" s="34">
        <f t="shared" ref="C12:C17" si="18">IF(B12=0,0,B12+20)</f>
        <v>67</v>
      </c>
      <c r="D12" s="26">
        <v>51</v>
      </c>
      <c r="E12" s="34">
        <f t="shared" si="14"/>
        <v>71</v>
      </c>
      <c r="F12" s="23"/>
      <c r="G12" s="34">
        <f t="shared" si="2"/>
        <v>0</v>
      </c>
      <c r="H12" s="23"/>
      <c r="I12" s="34">
        <f t="shared" si="3"/>
        <v>0</v>
      </c>
      <c r="J12" s="23"/>
      <c r="K12" s="34">
        <f t="shared" si="4"/>
        <v>0</v>
      </c>
      <c r="L12" s="23"/>
      <c r="M12" s="34">
        <f t="shared" si="5"/>
        <v>0</v>
      </c>
      <c r="N12" s="23"/>
      <c r="O12" s="34">
        <f t="shared" si="6"/>
        <v>0</v>
      </c>
      <c r="P12" s="23"/>
      <c r="Q12" s="34">
        <f t="shared" si="7"/>
        <v>0</v>
      </c>
      <c r="R12" s="23"/>
      <c r="S12" s="34">
        <f t="shared" si="8"/>
        <v>0</v>
      </c>
      <c r="T12" s="23"/>
      <c r="U12" s="34">
        <f t="shared" si="9"/>
        <v>0</v>
      </c>
      <c r="V12" s="23"/>
      <c r="W12" s="34">
        <f t="shared" si="10"/>
        <v>0</v>
      </c>
      <c r="X12" s="23"/>
      <c r="Y12" s="34">
        <f t="shared" si="11"/>
        <v>0</v>
      </c>
      <c r="Z12" s="23"/>
      <c r="AA12" s="34">
        <f t="shared" si="12"/>
        <v>0</v>
      </c>
      <c r="AB12" s="23"/>
      <c r="AC12" s="34">
        <f t="shared" si="15"/>
        <v>0</v>
      </c>
      <c r="AD12" s="23"/>
      <c r="AE12" s="37">
        <f t="shared" si="13"/>
        <v>0</v>
      </c>
      <c r="AF12" s="15">
        <f t="shared" si="16"/>
        <v>138</v>
      </c>
      <c r="AG12" s="16">
        <f t="shared" si="17"/>
        <v>2</v>
      </c>
      <c r="AH12" s="17">
        <f>IF(AF12=0,PARTICIPANTS!$B$67,RANK(AF12,$AF$3:$AF$41,0))</f>
        <v>2</v>
      </c>
    </row>
    <row r="13" spans="1:34">
      <c r="A13" s="38" t="str">
        <f>IF(PARTICIPANTS!B18=0," ",PARTICIPANTS!A18)</f>
        <v>DESCAMPS Carl</v>
      </c>
      <c r="B13" s="25">
        <v>0</v>
      </c>
      <c r="C13" s="34">
        <f t="shared" si="18"/>
        <v>0</v>
      </c>
      <c r="D13" s="26"/>
      <c r="E13" s="34">
        <f t="shared" si="14"/>
        <v>0</v>
      </c>
      <c r="F13" s="23"/>
      <c r="G13" s="34">
        <f t="shared" si="2"/>
        <v>0</v>
      </c>
      <c r="H13" s="23"/>
      <c r="I13" s="34">
        <f t="shared" si="3"/>
        <v>0</v>
      </c>
      <c r="J13" s="23"/>
      <c r="K13" s="34">
        <f t="shared" si="4"/>
        <v>0</v>
      </c>
      <c r="L13" s="23"/>
      <c r="M13" s="34">
        <f t="shared" si="5"/>
        <v>0</v>
      </c>
      <c r="N13" s="23"/>
      <c r="O13" s="34">
        <f t="shared" si="6"/>
        <v>0</v>
      </c>
      <c r="P13" s="23"/>
      <c r="Q13" s="34">
        <f t="shared" si="7"/>
        <v>0</v>
      </c>
      <c r="R13" s="23"/>
      <c r="S13" s="34">
        <f t="shared" si="8"/>
        <v>0</v>
      </c>
      <c r="T13" s="23"/>
      <c r="U13" s="34">
        <f t="shared" si="9"/>
        <v>0</v>
      </c>
      <c r="V13" s="23"/>
      <c r="W13" s="34">
        <f t="shared" si="10"/>
        <v>0</v>
      </c>
      <c r="X13" s="23"/>
      <c r="Y13" s="34">
        <f t="shared" si="11"/>
        <v>0</v>
      </c>
      <c r="Z13" s="23"/>
      <c r="AA13" s="34">
        <f t="shared" si="12"/>
        <v>0</v>
      </c>
      <c r="AB13" s="23"/>
      <c r="AC13" s="34">
        <f t="shared" si="15"/>
        <v>0</v>
      </c>
      <c r="AD13" s="23"/>
      <c r="AE13" s="37">
        <f t="shared" si="13"/>
        <v>0</v>
      </c>
      <c r="AF13" s="15">
        <f t="shared" si="16"/>
        <v>0</v>
      </c>
      <c r="AG13" s="16">
        <f t="shared" si="17"/>
        <v>7</v>
      </c>
      <c r="AH13" s="17">
        <f>IF(AF13=0,PARTICIPANTS!$B$67,RANK(AF13,$AF$3:$AF$41,0))</f>
        <v>39</v>
      </c>
    </row>
    <row r="14" spans="1:34">
      <c r="A14" s="38" t="str">
        <f>IF(PARTICIPANTS!B19=0," ",PARTICIPANTS!A19)</f>
        <v>D'HULSTER Daniel</v>
      </c>
      <c r="B14" s="25">
        <v>0</v>
      </c>
      <c r="C14" s="34">
        <f t="shared" si="18"/>
        <v>0</v>
      </c>
      <c r="D14" s="26"/>
      <c r="E14" s="34">
        <f t="shared" si="14"/>
        <v>0</v>
      </c>
      <c r="F14" s="23"/>
      <c r="G14" s="34">
        <f t="shared" si="2"/>
        <v>0</v>
      </c>
      <c r="H14" s="23"/>
      <c r="I14" s="34">
        <f t="shared" si="3"/>
        <v>0</v>
      </c>
      <c r="J14" s="23"/>
      <c r="K14" s="34">
        <f t="shared" si="4"/>
        <v>0</v>
      </c>
      <c r="L14" s="23"/>
      <c r="M14" s="34">
        <f t="shared" si="5"/>
        <v>0</v>
      </c>
      <c r="N14" s="23"/>
      <c r="O14" s="34">
        <f t="shared" si="6"/>
        <v>0</v>
      </c>
      <c r="P14" s="23"/>
      <c r="Q14" s="34">
        <f t="shared" si="7"/>
        <v>0</v>
      </c>
      <c r="R14" s="23"/>
      <c r="S14" s="34">
        <f t="shared" si="8"/>
        <v>0</v>
      </c>
      <c r="T14" s="23"/>
      <c r="U14" s="34">
        <f t="shared" si="9"/>
        <v>0</v>
      </c>
      <c r="V14" s="23"/>
      <c r="W14" s="34">
        <f t="shared" si="10"/>
        <v>0</v>
      </c>
      <c r="X14" s="23"/>
      <c r="Y14" s="34">
        <f t="shared" si="11"/>
        <v>0</v>
      </c>
      <c r="Z14" s="23"/>
      <c r="AA14" s="34">
        <f t="shared" si="12"/>
        <v>0</v>
      </c>
      <c r="AB14" s="23"/>
      <c r="AC14" s="34">
        <f t="shared" si="15"/>
        <v>0</v>
      </c>
      <c r="AD14" s="23"/>
      <c r="AE14" s="37">
        <f t="shared" si="13"/>
        <v>0</v>
      </c>
      <c r="AF14" s="15">
        <f t="shared" si="16"/>
        <v>0</v>
      </c>
      <c r="AG14" s="16">
        <f t="shared" si="17"/>
        <v>7</v>
      </c>
      <c r="AH14" s="17">
        <f>IF(AF14=0,PARTICIPANTS!$B$67,RANK(AF14,$AF$3:$AF$41,0))</f>
        <v>39</v>
      </c>
    </row>
    <row r="15" spans="1:34">
      <c r="A15" s="38" t="str">
        <f>IF(PARTICIPANTS!B20=0," ",PARTICIPANTS!A20)</f>
        <v>DUHANT Jean</v>
      </c>
      <c r="B15" s="25">
        <v>0</v>
      </c>
      <c r="C15" s="34">
        <f t="shared" si="18"/>
        <v>0</v>
      </c>
      <c r="D15" s="26"/>
      <c r="E15" s="34">
        <f t="shared" si="14"/>
        <v>0</v>
      </c>
      <c r="F15" s="23"/>
      <c r="G15" s="34">
        <f t="shared" si="2"/>
        <v>0</v>
      </c>
      <c r="H15" s="23"/>
      <c r="I15" s="34">
        <f t="shared" si="3"/>
        <v>0</v>
      </c>
      <c r="J15" s="23"/>
      <c r="K15" s="34">
        <f t="shared" si="4"/>
        <v>0</v>
      </c>
      <c r="L15" s="23"/>
      <c r="M15" s="34">
        <f t="shared" si="5"/>
        <v>0</v>
      </c>
      <c r="N15" s="23"/>
      <c r="O15" s="34">
        <f t="shared" si="6"/>
        <v>0</v>
      </c>
      <c r="P15" s="23"/>
      <c r="Q15" s="34">
        <f t="shared" si="7"/>
        <v>0</v>
      </c>
      <c r="R15" s="23"/>
      <c r="S15" s="34">
        <f t="shared" si="8"/>
        <v>0</v>
      </c>
      <c r="T15" s="23"/>
      <c r="U15" s="34">
        <f t="shared" si="9"/>
        <v>0</v>
      </c>
      <c r="V15" s="23"/>
      <c r="W15" s="34">
        <f t="shared" si="10"/>
        <v>0</v>
      </c>
      <c r="X15" s="23"/>
      <c r="Y15" s="34">
        <f t="shared" si="11"/>
        <v>0</v>
      </c>
      <c r="Z15" s="23"/>
      <c r="AA15" s="34">
        <f t="shared" si="12"/>
        <v>0</v>
      </c>
      <c r="AB15" s="23"/>
      <c r="AC15" s="34">
        <f t="shared" si="15"/>
        <v>0</v>
      </c>
      <c r="AD15" s="23"/>
      <c r="AE15" s="37">
        <f t="shared" si="13"/>
        <v>0</v>
      </c>
      <c r="AF15" s="15">
        <f t="shared" si="16"/>
        <v>0</v>
      </c>
      <c r="AG15" s="16">
        <f t="shared" si="17"/>
        <v>7</v>
      </c>
      <c r="AH15" s="17">
        <f>IF(AF15=0,PARTICIPANTS!$B$67,RANK(AF15,$AF$3:$AF$41,0))</f>
        <v>39</v>
      </c>
    </row>
    <row r="16" spans="1:34">
      <c r="A16" s="38" t="str">
        <f>IF(PARTICIPANTS!B22=0," ",PARTICIPANTS!A22)</f>
        <v>FRANCQ Patrice</v>
      </c>
      <c r="B16" s="25">
        <v>0</v>
      </c>
      <c r="C16" s="34">
        <f t="shared" si="18"/>
        <v>0</v>
      </c>
      <c r="D16" s="26"/>
      <c r="E16" s="34">
        <f t="shared" si="14"/>
        <v>0</v>
      </c>
      <c r="F16" s="23"/>
      <c r="G16" s="34">
        <f t="shared" si="2"/>
        <v>0</v>
      </c>
      <c r="H16" s="23"/>
      <c r="I16" s="34">
        <f t="shared" si="3"/>
        <v>0</v>
      </c>
      <c r="J16" s="23"/>
      <c r="K16" s="34">
        <f t="shared" si="4"/>
        <v>0</v>
      </c>
      <c r="L16" s="23"/>
      <c r="M16" s="34">
        <f t="shared" si="5"/>
        <v>0</v>
      </c>
      <c r="N16" s="23"/>
      <c r="O16" s="34">
        <f t="shared" si="6"/>
        <v>0</v>
      </c>
      <c r="P16" s="23"/>
      <c r="Q16" s="34">
        <f t="shared" si="7"/>
        <v>0</v>
      </c>
      <c r="R16" s="23"/>
      <c r="S16" s="34">
        <f t="shared" si="8"/>
        <v>0</v>
      </c>
      <c r="T16" s="23"/>
      <c r="U16" s="34">
        <f t="shared" si="9"/>
        <v>0</v>
      </c>
      <c r="V16" s="23"/>
      <c r="W16" s="34">
        <f t="shared" si="10"/>
        <v>0</v>
      </c>
      <c r="X16" s="23"/>
      <c r="Y16" s="34">
        <f t="shared" si="11"/>
        <v>0</v>
      </c>
      <c r="Z16" s="23"/>
      <c r="AA16" s="34">
        <f t="shared" si="12"/>
        <v>0</v>
      </c>
      <c r="AB16" s="23"/>
      <c r="AC16" s="34">
        <f t="shared" si="15"/>
        <v>0</v>
      </c>
      <c r="AD16" s="23"/>
      <c r="AE16" s="37">
        <f t="shared" si="13"/>
        <v>0</v>
      </c>
      <c r="AF16" s="15">
        <f t="shared" si="16"/>
        <v>0</v>
      </c>
      <c r="AG16" s="16">
        <f t="shared" si="17"/>
        <v>7</v>
      </c>
      <c r="AH16" s="17">
        <f>IF(AF16=0,PARTICIPANTS!$B$67,RANK(AF16,$AF$3:$AF$41,0))</f>
        <v>39</v>
      </c>
    </row>
    <row r="17" spans="1:34">
      <c r="A17" s="38" t="str">
        <f>IF(PARTICIPANTS!B23=0," ",PARTICIPANTS!A23)</f>
        <v>GEORGES Florent</v>
      </c>
      <c r="B17" s="25">
        <v>0</v>
      </c>
      <c r="C17" s="34">
        <f t="shared" si="18"/>
        <v>0</v>
      </c>
      <c r="D17" s="26"/>
      <c r="E17" s="34">
        <f t="shared" si="14"/>
        <v>0</v>
      </c>
      <c r="F17" s="23"/>
      <c r="G17" s="34">
        <f t="shared" si="2"/>
        <v>0</v>
      </c>
      <c r="H17" s="23"/>
      <c r="I17" s="34">
        <f t="shared" si="3"/>
        <v>0</v>
      </c>
      <c r="J17" s="23"/>
      <c r="K17" s="34">
        <f t="shared" si="4"/>
        <v>0</v>
      </c>
      <c r="L17" s="23"/>
      <c r="M17" s="34">
        <f t="shared" si="5"/>
        <v>0</v>
      </c>
      <c r="N17" s="23"/>
      <c r="O17" s="34">
        <f t="shared" si="6"/>
        <v>0</v>
      </c>
      <c r="P17" s="23"/>
      <c r="Q17" s="34">
        <f t="shared" si="7"/>
        <v>0</v>
      </c>
      <c r="R17" s="23"/>
      <c r="S17" s="34">
        <f t="shared" si="8"/>
        <v>0</v>
      </c>
      <c r="T17" s="23"/>
      <c r="U17" s="34">
        <f t="shared" si="9"/>
        <v>0</v>
      </c>
      <c r="V17" s="23"/>
      <c r="W17" s="34">
        <f t="shared" si="10"/>
        <v>0</v>
      </c>
      <c r="X17" s="23"/>
      <c r="Y17" s="34">
        <f t="shared" si="11"/>
        <v>0</v>
      </c>
      <c r="Z17" s="23"/>
      <c r="AA17" s="34">
        <f t="shared" si="12"/>
        <v>0</v>
      </c>
      <c r="AB17" s="23"/>
      <c r="AC17" s="34">
        <f t="shared" si="15"/>
        <v>0</v>
      </c>
      <c r="AD17" s="23"/>
      <c r="AE17" s="37">
        <f t="shared" si="13"/>
        <v>0</v>
      </c>
      <c r="AF17" s="15">
        <f t="shared" si="16"/>
        <v>0</v>
      </c>
      <c r="AG17" s="16">
        <f t="shared" si="17"/>
        <v>7</v>
      </c>
      <c r="AH17" s="17">
        <f>IF(AF17=0,PARTICIPANTS!$B$67,RANK(AF17,$AF$3:$AF$41,0))</f>
        <v>39</v>
      </c>
    </row>
    <row r="18" spans="1:34">
      <c r="A18" s="38" t="str">
        <f>IF(PARTICIPANTS!B25=0," ",PARTICIPANTS!A25)</f>
        <v>GODEFROID Ludovic</v>
      </c>
      <c r="B18" s="25">
        <v>50</v>
      </c>
      <c r="C18" s="34">
        <f t="shared" ref="C18:C19" si="19">IF(B18=0,0,B18+20)</f>
        <v>70</v>
      </c>
      <c r="D18" s="26"/>
      <c r="E18" s="34">
        <f t="shared" ref="E18:E19" si="20">IF(D18=0,0,D18+20)</f>
        <v>0</v>
      </c>
      <c r="F18" s="23"/>
      <c r="G18" s="34">
        <f t="shared" ref="G18:G19" si="21">IF(F18=0,0,F18+20)</f>
        <v>0</v>
      </c>
      <c r="H18" s="23"/>
      <c r="I18" s="34">
        <f t="shared" ref="I18:I19" si="22">IF(H18=0,0,H18+20)</f>
        <v>0</v>
      </c>
      <c r="J18" s="23"/>
      <c r="K18" s="34">
        <f t="shared" ref="K18:K19" si="23">IF(J18=0,0,J18+20)</f>
        <v>0</v>
      </c>
      <c r="L18" s="23"/>
      <c r="M18" s="34">
        <f t="shared" ref="M18:M19" si="24">IF(L18=0,0,L18+20)</f>
        <v>0</v>
      </c>
      <c r="N18" s="23"/>
      <c r="O18" s="34">
        <f t="shared" ref="O18:O19" si="25">IF(N18=0,0,N18+20)</f>
        <v>0</v>
      </c>
      <c r="P18" s="23"/>
      <c r="Q18" s="34">
        <f t="shared" ref="Q18:Q19" si="26">IF(P18=0,0,P18+20)</f>
        <v>0</v>
      </c>
      <c r="R18" s="23"/>
      <c r="S18" s="34">
        <f t="shared" ref="S18:S19" si="27">IF(R18=0,0,R18+20)</f>
        <v>0</v>
      </c>
      <c r="T18" s="23"/>
      <c r="U18" s="34">
        <f t="shared" ref="U18:U19" si="28">IF(T18=0,0,T18+20)</f>
        <v>0</v>
      </c>
      <c r="V18" s="23"/>
      <c r="W18" s="34">
        <f t="shared" ref="W18:W19" si="29">IF(V18=0,0,V18+20)</f>
        <v>0</v>
      </c>
      <c r="X18" s="23"/>
      <c r="Y18" s="34">
        <f t="shared" ref="Y18:Y19" si="30">IF(X18=0,0,X18+20)</f>
        <v>0</v>
      </c>
      <c r="Z18" s="23"/>
      <c r="AA18" s="34">
        <f t="shared" ref="AA18:AA19" si="31">IF(Z18=0,0,Z18+20)</f>
        <v>0</v>
      </c>
      <c r="AB18" s="23"/>
      <c r="AC18" s="34">
        <f t="shared" ref="AC18:AC19" si="32">IF(AB18=0,0,AB18+20)</f>
        <v>0</v>
      </c>
      <c r="AD18" s="23"/>
      <c r="AE18" s="37">
        <f t="shared" ref="AE18:AE19" si="33">IF(AD18=0,0,AD18+20)</f>
        <v>0</v>
      </c>
      <c r="AF18" s="15">
        <f t="shared" si="16"/>
        <v>70</v>
      </c>
      <c r="AG18" s="16">
        <f t="shared" si="17"/>
        <v>3</v>
      </c>
      <c r="AH18" s="17">
        <f>IF(AF18=0,PARTICIPANTS!$B$67,RANK(AF18,$AF$3:$AF$41,0))</f>
        <v>3</v>
      </c>
    </row>
    <row r="19" spans="1:34">
      <c r="A19" s="38" t="str">
        <f>IF(PARTICIPANTS!B27=0," ",PARTICIPANTS!A27)</f>
        <v>HIMSCHOOT Geert</v>
      </c>
      <c r="B19" s="25">
        <v>38</v>
      </c>
      <c r="C19" s="34">
        <f t="shared" si="19"/>
        <v>58</v>
      </c>
      <c r="D19" s="26"/>
      <c r="E19" s="34">
        <f t="shared" si="20"/>
        <v>0</v>
      </c>
      <c r="F19" s="23"/>
      <c r="G19" s="34">
        <f t="shared" si="21"/>
        <v>0</v>
      </c>
      <c r="H19" s="23"/>
      <c r="I19" s="34">
        <f t="shared" si="22"/>
        <v>0</v>
      </c>
      <c r="J19" s="23"/>
      <c r="K19" s="34">
        <f t="shared" si="23"/>
        <v>0</v>
      </c>
      <c r="L19" s="23"/>
      <c r="M19" s="34">
        <f t="shared" si="24"/>
        <v>0</v>
      </c>
      <c r="N19" s="23"/>
      <c r="O19" s="34">
        <f t="shared" si="25"/>
        <v>0</v>
      </c>
      <c r="P19" s="23"/>
      <c r="Q19" s="34">
        <f t="shared" si="26"/>
        <v>0</v>
      </c>
      <c r="R19" s="23"/>
      <c r="S19" s="34">
        <f t="shared" si="27"/>
        <v>0</v>
      </c>
      <c r="T19" s="23"/>
      <c r="U19" s="34">
        <f t="shared" si="28"/>
        <v>0</v>
      </c>
      <c r="V19" s="23"/>
      <c r="W19" s="34">
        <f t="shared" si="29"/>
        <v>0</v>
      </c>
      <c r="X19" s="23"/>
      <c r="Y19" s="34">
        <f t="shared" si="30"/>
        <v>0</v>
      </c>
      <c r="Z19" s="23"/>
      <c r="AA19" s="34">
        <f t="shared" si="31"/>
        <v>0</v>
      </c>
      <c r="AB19" s="23"/>
      <c r="AC19" s="34">
        <f t="shared" si="32"/>
        <v>0</v>
      </c>
      <c r="AD19" s="23"/>
      <c r="AE19" s="37">
        <f t="shared" si="33"/>
        <v>0</v>
      </c>
      <c r="AF19" s="15">
        <f t="shared" si="16"/>
        <v>58</v>
      </c>
      <c r="AG19" s="16">
        <f t="shared" si="17"/>
        <v>6</v>
      </c>
      <c r="AH19" s="17">
        <f>IF(AF19=0,PARTICIPANTS!$B$67,RANK(AF19,$AF$3:$AF$41,0))</f>
        <v>6</v>
      </c>
    </row>
    <row r="20" spans="1:34">
      <c r="A20" s="38" t="str">
        <f>IF(PARTICIPANTS!B28=0," ",PARTICIPANTS!A28)</f>
        <v>HOUGARDY Daniel</v>
      </c>
      <c r="B20" s="25">
        <v>0</v>
      </c>
      <c r="C20" s="34">
        <f t="shared" ref="C20:C27" si="34">IF(B20=0,0,B20+20)</f>
        <v>0</v>
      </c>
      <c r="D20" s="26"/>
      <c r="E20" s="34">
        <f t="shared" ref="E20:E27" si="35">IF(D20=0,0,D20+20)</f>
        <v>0</v>
      </c>
      <c r="F20" s="23"/>
      <c r="G20" s="34">
        <f t="shared" ref="G20:G27" si="36">IF(F20=0,0,F20+20)</f>
        <v>0</v>
      </c>
      <c r="H20" s="23"/>
      <c r="I20" s="34">
        <f t="shared" ref="I20:I27" si="37">IF(H20=0,0,H20+20)</f>
        <v>0</v>
      </c>
      <c r="J20" s="23"/>
      <c r="K20" s="34">
        <f t="shared" ref="K20:K27" si="38">IF(J20=0,0,J20+20)</f>
        <v>0</v>
      </c>
      <c r="L20" s="23"/>
      <c r="M20" s="34">
        <f t="shared" ref="M20:M27" si="39">IF(L20=0,0,L20+20)</f>
        <v>0</v>
      </c>
      <c r="N20" s="23"/>
      <c r="O20" s="34">
        <f t="shared" ref="O20:O27" si="40">IF(N20=0,0,N20+20)</f>
        <v>0</v>
      </c>
      <c r="P20" s="23"/>
      <c r="Q20" s="34">
        <f t="shared" ref="Q20:Q27" si="41">IF(P20=0,0,P20+20)</f>
        <v>0</v>
      </c>
      <c r="R20" s="23"/>
      <c r="S20" s="34">
        <f t="shared" ref="S20:S27" si="42">IF(R20=0,0,R20+20)</f>
        <v>0</v>
      </c>
      <c r="T20" s="23"/>
      <c r="U20" s="34">
        <f t="shared" ref="U20:U27" si="43">IF(T20=0,0,T20+20)</f>
        <v>0</v>
      </c>
      <c r="V20" s="23"/>
      <c r="W20" s="34">
        <f t="shared" ref="W20:W27" si="44">IF(V20=0,0,V20+20)</f>
        <v>0</v>
      </c>
      <c r="X20" s="23"/>
      <c r="Y20" s="34">
        <f t="shared" ref="Y20:Y27" si="45">IF(X20=0,0,X20+20)</f>
        <v>0</v>
      </c>
      <c r="Z20" s="23"/>
      <c r="AA20" s="34">
        <f t="shared" ref="AA20:AA27" si="46">IF(Z20=0,0,Z20+20)</f>
        <v>0</v>
      </c>
      <c r="AB20" s="23"/>
      <c r="AC20" s="34">
        <f t="shared" ref="AC20:AC27" si="47">IF(AB20=0,0,AB20+20)</f>
        <v>0</v>
      </c>
      <c r="AD20" s="23"/>
      <c r="AE20" s="37">
        <f t="shared" ref="AE20:AE27" si="48">IF(AD20=0,0,AD20+20)</f>
        <v>0</v>
      </c>
      <c r="AF20" s="15">
        <f t="shared" ref="AF20:AF27" si="49">SUM(C20+E20+G20+I20+K20+M20+O20+Q20+S20+U20+W20+Y20+AA20+AC20+AE20)</f>
        <v>0</v>
      </c>
      <c r="AG20" s="16">
        <f t="shared" si="17"/>
        <v>7</v>
      </c>
      <c r="AH20" s="17">
        <f>IF(AF20=0,PARTICIPANTS!$B$67,RANK(AF20,$AF$3:$AF$41,0))</f>
        <v>39</v>
      </c>
    </row>
    <row r="21" spans="1:34">
      <c r="A21" s="38" t="str">
        <f>IF(PARTICIPANTS!B29=0," ",PARTICIPANTS!A29)</f>
        <v>JACQUET Pascale</v>
      </c>
      <c r="B21" s="25">
        <v>0</v>
      </c>
      <c r="C21" s="34">
        <f t="shared" si="34"/>
        <v>0</v>
      </c>
      <c r="D21" s="26"/>
      <c r="E21" s="34">
        <f t="shared" si="35"/>
        <v>0</v>
      </c>
      <c r="F21" s="23"/>
      <c r="G21" s="34">
        <f t="shared" si="36"/>
        <v>0</v>
      </c>
      <c r="H21" s="23"/>
      <c r="I21" s="34">
        <f t="shared" si="37"/>
        <v>0</v>
      </c>
      <c r="J21" s="23"/>
      <c r="K21" s="34">
        <f t="shared" si="38"/>
        <v>0</v>
      </c>
      <c r="L21" s="23"/>
      <c r="M21" s="34">
        <f t="shared" si="39"/>
        <v>0</v>
      </c>
      <c r="N21" s="23"/>
      <c r="O21" s="34">
        <f t="shared" si="40"/>
        <v>0</v>
      </c>
      <c r="P21" s="23"/>
      <c r="Q21" s="34">
        <f t="shared" si="41"/>
        <v>0</v>
      </c>
      <c r="R21" s="23"/>
      <c r="S21" s="34">
        <f t="shared" si="42"/>
        <v>0</v>
      </c>
      <c r="T21" s="23"/>
      <c r="U21" s="34">
        <f t="shared" si="43"/>
        <v>0</v>
      </c>
      <c r="V21" s="23"/>
      <c r="W21" s="34">
        <f t="shared" si="44"/>
        <v>0</v>
      </c>
      <c r="X21" s="23"/>
      <c r="Y21" s="34">
        <f t="shared" si="45"/>
        <v>0</v>
      </c>
      <c r="Z21" s="23"/>
      <c r="AA21" s="34">
        <f t="shared" si="46"/>
        <v>0</v>
      </c>
      <c r="AB21" s="23"/>
      <c r="AC21" s="34">
        <f t="shared" si="47"/>
        <v>0</v>
      </c>
      <c r="AD21" s="23"/>
      <c r="AE21" s="37">
        <f t="shared" si="48"/>
        <v>0</v>
      </c>
      <c r="AF21" s="15">
        <f t="shared" si="49"/>
        <v>0</v>
      </c>
      <c r="AG21" s="16">
        <f t="shared" si="17"/>
        <v>7</v>
      </c>
      <c r="AH21" s="17">
        <f>IF(AF21=0,PARTICIPANTS!$B$67,RANK(AF21,$AF$3:$AF$41,0))</f>
        <v>39</v>
      </c>
    </row>
    <row r="22" spans="1:34">
      <c r="A22" s="38" t="str">
        <f>IF(PARTICIPANTS!B30=0," ",PARTICIPANTS!A30)</f>
        <v>JANSSEUNE Jean-Paul</v>
      </c>
      <c r="B22" s="25">
        <v>0</v>
      </c>
      <c r="C22" s="34">
        <f t="shared" si="34"/>
        <v>0</v>
      </c>
      <c r="D22" s="26"/>
      <c r="E22" s="34">
        <f t="shared" si="35"/>
        <v>0</v>
      </c>
      <c r="F22" s="23"/>
      <c r="G22" s="34">
        <f t="shared" si="36"/>
        <v>0</v>
      </c>
      <c r="H22" s="23"/>
      <c r="I22" s="34">
        <f t="shared" si="37"/>
        <v>0</v>
      </c>
      <c r="J22" s="23"/>
      <c r="K22" s="34">
        <f t="shared" si="38"/>
        <v>0</v>
      </c>
      <c r="L22" s="23"/>
      <c r="M22" s="34">
        <f t="shared" si="39"/>
        <v>0</v>
      </c>
      <c r="N22" s="23"/>
      <c r="O22" s="34">
        <f t="shared" si="40"/>
        <v>0</v>
      </c>
      <c r="P22" s="23"/>
      <c r="Q22" s="34">
        <f t="shared" si="41"/>
        <v>0</v>
      </c>
      <c r="R22" s="23"/>
      <c r="S22" s="34">
        <f t="shared" si="42"/>
        <v>0</v>
      </c>
      <c r="T22" s="23"/>
      <c r="U22" s="34">
        <f t="shared" si="43"/>
        <v>0</v>
      </c>
      <c r="V22" s="23"/>
      <c r="W22" s="34">
        <f t="shared" si="44"/>
        <v>0</v>
      </c>
      <c r="X22" s="23"/>
      <c r="Y22" s="34">
        <f t="shared" si="45"/>
        <v>0</v>
      </c>
      <c r="Z22" s="23"/>
      <c r="AA22" s="34">
        <f t="shared" si="46"/>
        <v>0</v>
      </c>
      <c r="AB22" s="23"/>
      <c r="AC22" s="34">
        <f t="shared" si="47"/>
        <v>0</v>
      </c>
      <c r="AD22" s="23"/>
      <c r="AE22" s="37">
        <f t="shared" si="48"/>
        <v>0</v>
      </c>
      <c r="AF22" s="15">
        <f t="shared" si="49"/>
        <v>0</v>
      </c>
      <c r="AG22" s="16">
        <f t="shared" si="17"/>
        <v>7</v>
      </c>
      <c r="AH22" s="17">
        <f>IF(AF22=0,PARTICIPANTS!$B$67,RANK(AF22,$AF$3:$AF$41,0))</f>
        <v>39</v>
      </c>
    </row>
    <row r="23" spans="1:34">
      <c r="A23" s="38" t="str">
        <f>IF(PARTICIPANTS!B31=0," ",PARTICIPANTS!A31)</f>
        <v>KAES Alain</v>
      </c>
      <c r="B23" s="25">
        <v>0</v>
      </c>
      <c r="C23" s="34">
        <f t="shared" si="34"/>
        <v>0</v>
      </c>
      <c r="D23" s="26"/>
      <c r="E23" s="34">
        <f t="shared" si="35"/>
        <v>0</v>
      </c>
      <c r="F23" s="23"/>
      <c r="G23" s="34">
        <f t="shared" si="36"/>
        <v>0</v>
      </c>
      <c r="H23" s="23"/>
      <c r="I23" s="34">
        <f t="shared" si="37"/>
        <v>0</v>
      </c>
      <c r="J23" s="23"/>
      <c r="K23" s="34">
        <f t="shared" si="38"/>
        <v>0</v>
      </c>
      <c r="L23" s="23"/>
      <c r="M23" s="34">
        <f t="shared" si="39"/>
        <v>0</v>
      </c>
      <c r="N23" s="23"/>
      <c r="O23" s="34">
        <f t="shared" si="40"/>
        <v>0</v>
      </c>
      <c r="P23" s="23"/>
      <c r="Q23" s="34">
        <f t="shared" si="41"/>
        <v>0</v>
      </c>
      <c r="R23" s="23"/>
      <c r="S23" s="34">
        <f t="shared" si="42"/>
        <v>0</v>
      </c>
      <c r="T23" s="23"/>
      <c r="U23" s="34">
        <f t="shared" si="43"/>
        <v>0</v>
      </c>
      <c r="V23" s="23"/>
      <c r="W23" s="34">
        <f t="shared" si="44"/>
        <v>0</v>
      </c>
      <c r="X23" s="23"/>
      <c r="Y23" s="34">
        <f t="shared" si="45"/>
        <v>0</v>
      </c>
      <c r="Z23" s="23"/>
      <c r="AA23" s="34">
        <f t="shared" si="46"/>
        <v>0</v>
      </c>
      <c r="AB23" s="23"/>
      <c r="AC23" s="34">
        <f t="shared" si="47"/>
        <v>0</v>
      </c>
      <c r="AD23" s="23"/>
      <c r="AE23" s="37">
        <f t="shared" si="48"/>
        <v>0</v>
      </c>
      <c r="AF23" s="15">
        <f t="shared" si="49"/>
        <v>0</v>
      </c>
      <c r="AG23" s="16">
        <f t="shared" si="17"/>
        <v>7</v>
      </c>
      <c r="AH23" s="17">
        <f>IF(AF23=0,PARTICIPANTS!$B$67,RANK(AF23,$AF$3:$AF$41,0))</f>
        <v>39</v>
      </c>
    </row>
    <row r="24" spans="1:34">
      <c r="A24" s="38" t="str">
        <f>IF(PARTICIPANTS!B33=0," ",PARTICIPANTS!A33)</f>
        <v>LISON Marc</v>
      </c>
      <c r="B24" s="25">
        <v>0</v>
      </c>
      <c r="C24" s="34">
        <f t="shared" si="34"/>
        <v>0</v>
      </c>
      <c r="D24" s="26"/>
      <c r="E24" s="34">
        <f t="shared" si="35"/>
        <v>0</v>
      </c>
      <c r="F24" s="23"/>
      <c r="G24" s="34">
        <f t="shared" si="36"/>
        <v>0</v>
      </c>
      <c r="H24" s="23"/>
      <c r="I24" s="34">
        <f t="shared" si="37"/>
        <v>0</v>
      </c>
      <c r="J24" s="23"/>
      <c r="K24" s="34">
        <f t="shared" si="38"/>
        <v>0</v>
      </c>
      <c r="L24" s="23"/>
      <c r="M24" s="34">
        <f t="shared" si="39"/>
        <v>0</v>
      </c>
      <c r="N24" s="23"/>
      <c r="O24" s="34">
        <f t="shared" si="40"/>
        <v>0</v>
      </c>
      <c r="P24" s="23"/>
      <c r="Q24" s="34">
        <f t="shared" si="41"/>
        <v>0</v>
      </c>
      <c r="R24" s="23"/>
      <c r="S24" s="34">
        <f t="shared" si="42"/>
        <v>0</v>
      </c>
      <c r="T24" s="23"/>
      <c r="U24" s="34">
        <f t="shared" si="43"/>
        <v>0</v>
      </c>
      <c r="V24" s="23"/>
      <c r="W24" s="34">
        <f t="shared" si="44"/>
        <v>0</v>
      </c>
      <c r="X24" s="23"/>
      <c r="Y24" s="34">
        <f t="shared" si="45"/>
        <v>0</v>
      </c>
      <c r="Z24" s="23"/>
      <c r="AA24" s="34">
        <f t="shared" si="46"/>
        <v>0</v>
      </c>
      <c r="AB24" s="23"/>
      <c r="AC24" s="34">
        <f t="shared" si="47"/>
        <v>0</v>
      </c>
      <c r="AD24" s="23"/>
      <c r="AE24" s="37">
        <f t="shared" si="48"/>
        <v>0</v>
      </c>
      <c r="AF24" s="15">
        <f t="shared" si="49"/>
        <v>0</v>
      </c>
      <c r="AG24" s="16">
        <f t="shared" si="17"/>
        <v>7</v>
      </c>
      <c r="AH24" s="17">
        <f>IF(AF24=0,PARTICIPANTS!$B$67,RANK(AF24,$AF$3:$AF$41,0))</f>
        <v>39</v>
      </c>
    </row>
    <row r="25" spans="1:34">
      <c r="A25" s="38" t="str">
        <f>IF(PARTICIPANTS!B36=0," ",PARTICIPANTS!A36)</f>
        <v>MOREAU Marie-Cécile</v>
      </c>
      <c r="B25" s="25">
        <v>0</v>
      </c>
      <c r="C25" s="34">
        <f t="shared" si="34"/>
        <v>0</v>
      </c>
      <c r="D25" s="26"/>
      <c r="E25" s="34">
        <f t="shared" si="35"/>
        <v>0</v>
      </c>
      <c r="F25" s="23"/>
      <c r="G25" s="34">
        <f t="shared" si="36"/>
        <v>0</v>
      </c>
      <c r="H25" s="23"/>
      <c r="I25" s="34">
        <f t="shared" si="37"/>
        <v>0</v>
      </c>
      <c r="J25" s="23"/>
      <c r="K25" s="34">
        <f t="shared" si="38"/>
        <v>0</v>
      </c>
      <c r="L25" s="23"/>
      <c r="M25" s="34">
        <f t="shared" si="39"/>
        <v>0</v>
      </c>
      <c r="N25" s="23"/>
      <c r="O25" s="34">
        <f t="shared" si="40"/>
        <v>0</v>
      </c>
      <c r="P25" s="23"/>
      <c r="Q25" s="34">
        <f t="shared" si="41"/>
        <v>0</v>
      </c>
      <c r="R25" s="23"/>
      <c r="S25" s="34">
        <f t="shared" si="42"/>
        <v>0</v>
      </c>
      <c r="T25" s="23"/>
      <c r="U25" s="34">
        <f t="shared" si="43"/>
        <v>0</v>
      </c>
      <c r="V25" s="23"/>
      <c r="W25" s="34">
        <f t="shared" si="44"/>
        <v>0</v>
      </c>
      <c r="X25" s="23"/>
      <c r="Y25" s="34">
        <f t="shared" si="45"/>
        <v>0</v>
      </c>
      <c r="Z25" s="23"/>
      <c r="AA25" s="34">
        <f t="shared" si="46"/>
        <v>0</v>
      </c>
      <c r="AB25" s="23"/>
      <c r="AC25" s="34">
        <f t="shared" si="47"/>
        <v>0</v>
      </c>
      <c r="AD25" s="23"/>
      <c r="AE25" s="37">
        <f t="shared" si="48"/>
        <v>0</v>
      </c>
      <c r="AF25" s="15">
        <f t="shared" si="49"/>
        <v>0</v>
      </c>
      <c r="AG25" s="16">
        <f t="shared" si="17"/>
        <v>7</v>
      </c>
      <c r="AH25" s="17">
        <f>IF(AF25=0,PARTICIPANTS!$B$67,RANK(AF25,$AF$3:$AF$41,0))</f>
        <v>39</v>
      </c>
    </row>
    <row r="26" spans="1:34">
      <c r="A26" s="38" t="str">
        <f>IF(PARTICIPANTS!B37=0," ",PARTICIPANTS!A37)</f>
        <v>OST Rudy</v>
      </c>
      <c r="B26" s="25">
        <v>0</v>
      </c>
      <c r="C26" s="34">
        <f t="shared" si="34"/>
        <v>0</v>
      </c>
      <c r="D26" s="26"/>
      <c r="E26" s="34">
        <f t="shared" si="35"/>
        <v>0</v>
      </c>
      <c r="F26" s="23"/>
      <c r="G26" s="34">
        <f t="shared" si="36"/>
        <v>0</v>
      </c>
      <c r="H26" s="23"/>
      <c r="I26" s="34">
        <f t="shared" si="37"/>
        <v>0</v>
      </c>
      <c r="J26" s="23"/>
      <c r="K26" s="34">
        <f t="shared" si="38"/>
        <v>0</v>
      </c>
      <c r="L26" s="23"/>
      <c r="M26" s="34">
        <f t="shared" si="39"/>
        <v>0</v>
      </c>
      <c r="N26" s="23"/>
      <c r="O26" s="34">
        <f t="shared" si="40"/>
        <v>0</v>
      </c>
      <c r="P26" s="23"/>
      <c r="Q26" s="34">
        <f t="shared" si="41"/>
        <v>0</v>
      </c>
      <c r="R26" s="23"/>
      <c r="S26" s="34">
        <f t="shared" si="42"/>
        <v>0</v>
      </c>
      <c r="T26" s="23"/>
      <c r="U26" s="34">
        <f t="shared" si="43"/>
        <v>0</v>
      </c>
      <c r="V26" s="23"/>
      <c r="W26" s="34">
        <f t="shared" si="44"/>
        <v>0</v>
      </c>
      <c r="X26" s="23"/>
      <c r="Y26" s="34">
        <f t="shared" si="45"/>
        <v>0</v>
      </c>
      <c r="Z26" s="23"/>
      <c r="AA26" s="34">
        <f t="shared" si="46"/>
        <v>0</v>
      </c>
      <c r="AB26" s="23"/>
      <c r="AC26" s="34">
        <f t="shared" si="47"/>
        <v>0</v>
      </c>
      <c r="AD26" s="23"/>
      <c r="AE26" s="37">
        <f t="shared" si="48"/>
        <v>0</v>
      </c>
      <c r="AF26" s="15">
        <f t="shared" si="49"/>
        <v>0</v>
      </c>
      <c r="AG26" s="16">
        <f t="shared" si="17"/>
        <v>7</v>
      </c>
      <c r="AH26" s="17">
        <f>IF(AF26=0,PARTICIPANTS!$B$67,RANK(AF26,$AF$3:$AF$41,0))</f>
        <v>39</v>
      </c>
    </row>
    <row r="27" spans="1:34">
      <c r="A27" s="38" t="str">
        <f>IF(PARTICIPANTS!B41=0," ",PARTICIPANTS!A41)</f>
        <v>RAVIGNON Jean-Louis</v>
      </c>
      <c r="B27" s="25">
        <v>0</v>
      </c>
      <c r="C27" s="34">
        <f t="shared" si="34"/>
        <v>0</v>
      </c>
      <c r="D27" s="26"/>
      <c r="E27" s="34">
        <f t="shared" si="35"/>
        <v>0</v>
      </c>
      <c r="F27" s="23"/>
      <c r="G27" s="34">
        <f t="shared" si="36"/>
        <v>0</v>
      </c>
      <c r="H27" s="23"/>
      <c r="I27" s="34">
        <f t="shared" si="37"/>
        <v>0</v>
      </c>
      <c r="J27" s="23"/>
      <c r="K27" s="34">
        <f t="shared" si="38"/>
        <v>0</v>
      </c>
      <c r="L27" s="23"/>
      <c r="M27" s="34">
        <f t="shared" si="39"/>
        <v>0</v>
      </c>
      <c r="N27" s="23"/>
      <c r="O27" s="34">
        <f t="shared" si="40"/>
        <v>0</v>
      </c>
      <c r="P27" s="23"/>
      <c r="Q27" s="34">
        <f t="shared" si="41"/>
        <v>0</v>
      </c>
      <c r="R27" s="23"/>
      <c r="S27" s="34">
        <f t="shared" si="42"/>
        <v>0</v>
      </c>
      <c r="T27" s="23"/>
      <c r="U27" s="34">
        <f t="shared" si="43"/>
        <v>0</v>
      </c>
      <c r="V27" s="23"/>
      <c r="W27" s="34">
        <f t="shared" si="44"/>
        <v>0</v>
      </c>
      <c r="X27" s="23"/>
      <c r="Y27" s="34">
        <f t="shared" si="45"/>
        <v>0</v>
      </c>
      <c r="Z27" s="23"/>
      <c r="AA27" s="34">
        <f t="shared" si="46"/>
        <v>0</v>
      </c>
      <c r="AB27" s="23"/>
      <c r="AC27" s="34">
        <f t="shared" si="47"/>
        <v>0</v>
      </c>
      <c r="AD27" s="23"/>
      <c r="AE27" s="37">
        <f t="shared" si="48"/>
        <v>0</v>
      </c>
      <c r="AF27" s="15">
        <f t="shared" si="49"/>
        <v>0</v>
      </c>
      <c r="AG27" s="16">
        <f t="shared" si="17"/>
        <v>7</v>
      </c>
      <c r="AH27" s="17">
        <f>IF(AF27=0,PARTICIPANTS!$B$67,RANK(AF27,$AF$3:$AF$41,0))</f>
        <v>39</v>
      </c>
    </row>
    <row r="28" spans="1:34">
      <c r="A28" s="38" t="str">
        <f>IF(PARTICIPANTS!B42=0," ",PARTICIPANTS!A42)</f>
        <v>REMY Richard</v>
      </c>
      <c r="B28" s="25">
        <v>0</v>
      </c>
      <c r="C28" s="34">
        <f t="shared" ref="C28:C41" si="50">IF(B28=0,0,B28+20)</f>
        <v>0</v>
      </c>
      <c r="D28" s="26"/>
      <c r="E28" s="34">
        <f t="shared" ref="E28:E41" si="51">IF(D28=0,0,D28+20)</f>
        <v>0</v>
      </c>
      <c r="F28" s="23"/>
      <c r="G28" s="34">
        <f t="shared" ref="G28:G41" si="52">IF(F28=0,0,F28+20)</f>
        <v>0</v>
      </c>
      <c r="H28" s="23"/>
      <c r="I28" s="34">
        <f t="shared" ref="I28:I41" si="53">IF(H28=0,0,H28+20)</f>
        <v>0</v>
      </c>
      <c r="J28" s="23"/>
      <c r="K28" s="34">
        <f t="shared" ref="K28:K41" si="54">IF(J28=0,0,J28+20)</f>
        <v>0</v>
      </c>
      <c r="L28" s="23"/>
      <c r="M28" s="34">
        <f t="shared" ref="M28:M41" si="55">IF(L28=0,0,L28+20)</f>
        <v>0</v>
      </c>
      <c r="N28" s="23"/>
      <c r="O28" s="34">
        <f t="shared" ref="O28:O41" si="56">IF(N28=0,0,N28+20)</f>
        <v>0</v>
      </c>
      <c r="P28" s="23"/>
      <c r="Q28" s="34">
        <f t="shared" ref="Q28:Q41" si="57">IF(P28=0,0,P28+20)</f>
        <v>0</v>
      </c>
      <c r="R28" s="23"/>
      <c r="S28" s="34">
        <f t="shared" ref="S28:S41" si="58">IF(R28=0,0,R28+20)</f>
        <v>0</v>
      </c>
      <c r="T28" s="23"/>
      <c r="U28" s="34">
        <f t="shared" ref="U28:U41" si="59">IF(T28=0,0,T28+20)</f>
        <v>0</v>
      </c>
      <c r="V28" s="23"/>
      <c r="W28" s="34">
        <f t="shared" ref="W28:W41" si="60">IF(V28=0,0,V28+20)</f>
        <v>0</v>
      </c>
      <c r="X28" s="23"/>
      <c r="Y28" s="34">
        <f t="shared" ref="Y28:Y41" si="61">IF(X28=0,0,X28+20)</f>
        <v>0</v>
      </c>
      <c r="Z28" s="23"/>
      <c r="AA28" s="34">
        <f t="shared" ref="AA28:AA41" si="62">IF(Z28=0,0,Z28+20)</f>
        <v>0</v>
      </c>
      <c r="AB28" s="23"/>
      <c r="AC28" s="34">
        <f t="shared" ref="AC28:AC41" si="63">IF(AB28=0,0,AB28+20)</f>
        <v>0</v>
      </c>
      <c r="AD28" s="23"/>
      <c r="AE28" s="37">
        <f t="shared" ref="AE28:AE41" si="64">IF(AD28=0,0,AD28+20)</f>
        <v>0</v>
      </c>
      <c r="AF28" s="15">
        <f t="shared" ref="AF28:AF41" si="65">SUM(C28+E28+G28+I28+K28+M28+O28+Q28+S28+U28+W28+Y28+AA28+AC28+AE28)</f>
        <v>0</v>
      </c>
      <c r="AG28" s="16">
        <f t="shared" si="17"/>
        <v>7</v>
      </c>
      <c r="AH28" s="17">
        <f>IF(AF28=0,PARTICIPANTS!$B$67,RANK(AF28,$AF$3:$AF$41,0))</f>
        <v>39</v>
      </c>
    </row>
    <row r="29" spans="1:34">
      <c r="A29" s="38" t="str">
        <f>IF(PARTICIPANTS!B43=0," ",PARTICIPANTS!A43)</f>
        <v>RENARD Jean-Jacques</v>
      </c>
      <c r="B29" s="25">
        <v>0</v>
      </c>
      <c r="C29" s="34">
        <f t="shared" si="50"/>
        <v>0</v>
      </c>
      <c r="D29" s="26"/>
      <c r="E29" s="34">
        <f t="shared" si="51"/>
        <v>0</v>
      </c>
      <c r="F29" s="23"/>
      <c r="G29" s="34">
        <f t="shared" si="52"/>
        <v>0</v>
      </c>
      <c r="H29" s="23"/>
      <c r="I29" s="34">
        <f t="shared" si="53"/>
        <v>0</v>
      </c>
      <c r="J29" s="23"/>
      <c r="K29" s="34">
        <f t="shared" si="54"/>
        <v>0</v>
      </c>
      <c r="L29" s="23"/>
      <c r="M29" s="34">
        <f t="shared" si="55"/>
        <v>0</v>
      </c>
      <c r="N29" s="23"/>
      <c r="O29" s="34">
        <f t="shared" si="56"/>
        <v>0</v>
      </c>
      <c r="P29" s="23"/>
      <c r="Q29" s="34">
        <f t="shared" si="57"/>
        <v>0</v>
      </c>
      <c r="R29" s="23"/>
      <c r="S29" s="34">
        <f t="shared" si="58"/>
        <v>0</v>
      </c>
      <c r="T29" s="23"/>
      <c r="U29" s="34">
        <f t="shared" si="59"/>
        <v>0</v>
      </c>
      <c r="V29" s="23"/>
      <c r="W29" s="34">
        <f t="shared" si="60"/>
        <v>0</v>
      </c>
      <c r="X29" s="23"/>
      <c r="Y29" s="34">
        <f t="shared" si="61"/>
        <v>0</v>
      </c>
      <c r="Z29" s="23"/>
      <c r="AA29" s="34">
        <f t="shared" si="62"/>
        <v>0</v>
      </c>
      <c r="AB29" s="23"/>
      <c r="AC29" s="34">
        <f t="shared" si="63"/>
        <v>0</v>
      </c>
      <c r="AD29" s="23"/>
      <c r="AE29" s="37">
        <f t="shared" si="64"/>
        <v>0</v>
      </c>
      <c r="AF29" s="15">
        <f t="shared" si="65"/>
        <v>0</v>
      </c>
      <c r="AG29" s="16">
        <f t="shared" si="17"/>
        <v>7</v>
      </c>
      <c r="AH29" s="17">
        <f>IF(AF29=0,PARTICIPANTS!$B$67,RANK(AF29,$AF$3:$AF$41,0))</f>
        <v>39</v>
      </c>
    </row>
    <row r="30" spans="1:34">
      <c r="A30" s="38" t="str">
        <f>IF(PARTICIPANTS!B45=0," ",PARTICIPANTS!A45)</f>
        <v>RIBOUX Pascal</v>
      </c>
      <c r="B30" s="25">
        <v>0</v>
      </c>
      <c r="C30" s="34">
        <f t="shared" si="50"/>
        <v>0</v>
      </c>
      <c r="D30" s="26"/>
      <c r="E30" s="34">
        <f t="shared" si="51"/>
        <v>0</v>
      </c>
      <c r="F30" s="23"/>
      <c r="G30" s="34">
        <f t="shared" si="52"/>
        <v>0</v>
      </c>
      <c r="H30" s="23"/>
      <c r="I30" s="34">
        <f t="shared" si="53"/>
        <v>0</v>
      </c>
      <c r="J30" s="23"/>
      <c r="K30" s="34">
        <f t="shared" si="54"/>
        <v>0</v>
      </c>
      <c r="L30" s="23"/>
      <c r="M30" s="34">
        <f t="shared" si="55"/>
        <v>0</v>
      </c>
      <c r="N30" s="23"/>
      <c r="O30" s="34">
        <f t="shared" si="56"/>
        <v>0</v>
      </c>
      <c r="P30" s="23"/>
      <c r="Q30" s="34">
        <f t="shared" si="57"/>
        <v>0</v>
      </c>
      <c r="R30" s="23"/>
      <c r="S30" s="34">
        <f t="shared" si="58"/>
        <v>0</v>
      </c>
      <c r="T30" s="23"/>
      <c r="U30" s="34">
        <f t="shared" si="59"/>
        <v>0</v>
      </c>
      <c r="V30" s="23"/>
      <c r="W30" s="34">
        <f t="shared" si="60"/>
        <v>0</v>
      </c>
      <c r="X30" s="23"/>
      <c r="Y30" s="34">
        <f t="shared" si="61"/>
        <v>0</v>
      </c>
      <c r="Z30" s="23"/>
      <c r="AA30" s="34">
        <f t="shared" si="62"/>
        <v>0</v>
      </c>
      <c r="AB30" s="23"/>
      <c r="AC30" s="34">
        <f t="shared" si="63"/>
        <v>0</v>
      </c>
      <c r="AD30" s="23"/>
      <c r="AE30" s="37">
        <f t="shared" si="64"/>
        <v>0</v>
      </c>
      <c r="AF30" s="15">
        <f t="shared" si="65"/>
        <v>0</v>
      </c>
      <c r="AG30" s="16">
        <f t="shared" si="17"/>
        <v>7</v>
      </c>
      <c r="AH30" s="17">
        <f>IF(AF30=0,PARTICIPANTS!$B$67,RANK(AF30,$AF$3:$AF$41,0))</f>
        <v>39</v>
      </c>
    </row>
    <row r="31" spans="1:34">
      <c r="A31" s="38" t="str">
        <f>IF(PARTICIPANTS!B46=0," ",PARTICIPANTS!A46)</f>
        <v>ROBERT Bruno</v>
      </c>
      <c r="B31" s="25">
        <v>0</v>
      </c>
      <c r="C31" s="34">
        <f t="shared" si="50"/>
        <v>0</v>
      </c>
      <c r="D31" s="26"/>
      <c r="E31" s="34">
        <f t="shared" si="51"/>
        <v>0</v>
      </c>
      <c r="F31" s="23"/>
      <c r="G31" s="34">
        <f t="shared" si="52"/>
        <v>0</v>
      </c>
      <c r="H31" s="23"/>
      <c r="I31" s="34">
        <f t="shared" si="53"/>
        <v>0</v>
      </c>
      <c r="J31" s="23"/>
      <c r="K31" s="34">
        <f t="shared" si="54"/>
        <v>0</v>
      </c>
      <c r="L31" s="23"/>
      <c r="M31" s="34">
        <f t="shared" si="55"/>
        <v>0</v>
      </c>
      <c r="N31" s="23"/>
      <c r="O31" s="34">
        <f t="shared" si="56"/>
        <v>0</v>
      </c>
      <c r="P31" s="23"/>
      <c r="Q31" s="34">
        <f t="shared" si="57"/>
        <v>0</v>
      </c>
      <c r="R31" s="23"/>
      <c r="S31" s="34">
        <f t="shared" si="58"/>
        <v>0</v>
      </c>
      <c r="T31" s="23"/>
      <c r="U31" s="34">
        <f t="shared" si="59"/>
        <v>0</v>
      </c>
      <c r="V31" s="23"/>
      <c r="W31" s="34">
        <f t="shared" si="60"/>
        <v>0</v>
      </c>
      <c r="X31" s="23"/>
      <c r="Y31" s="34">
        <f t="shared" si="61"/>
        <v>0</v>
      </c>
      <c r="Z31" s="23"/>
      <c r="AA31" s="34">
        <f t="shared" si="62"/>
        <v>0</v>
      </c>
      <c r="AB31" s="23"/>
      <c r="AC31" s="34">
        <f t="shared" si="63"/>
        <v>0</v>
      </c>
      <c r="AD31" s="23"/>
      <c r="AE31" s="37">
        <f t="shared" si="64"/>
        <v>0</v>
      </c>
      <c r="AF31" s="15">
        <f t="shared" si="65"/>
        <v>0</v>
      </c>
      <c r="AG31" s="16">
        <f t="shared" si="17"/>
        <v>7</v>
      </c>
      <c r="AH31" s="17">
        <f>IF(AF31=0,PARTICIPANTS!$B$67,RANK(AF31,$AF$3:$AF$41,0))</f>
        <v>39</v>
      </c>
    </row>
    <row r="32" spans="1:34">
      <c r="A32" s="38" t="str">
        <f>IF(PARTICIPANTS!B47=0," ",PARTICIPANTS!A47)</f>
        <v>SCAUT Philippe</v>
      </c>
      <c r="B32" s="25">
        <v>0</v>
      </c>
      <c r="C32" s="34">
        <f t="shared" si="50"/>
        <v>0</v>
      </c>
      <c r="D32" s="26"/>
      <c r="E32" s="34">
        <f t="shared" si="51"/>
        <v>0</v>
      </c>
      <c r="F32" s="23"/>
      <c r="G32" s="34">
        <f t="shared" si="52"/>
        <v>0</v>
      </c>
      <c r="H32" s="23"/>
      <c r="I32" s="34">
        <f t="shared" si="53"/>
        <v>0</v>
      </c>
      <c r="J32" s="23"/>
      <c r="K32" s="34">
        <f t="shared" si="54"/>
        <v>0</v>
      </c>
      <c r="L32" s="23"/>
      <c r="M32" s="34">
        <f t="shared" si="55"/>
        <v>0</v>
      </c>
      <c r="N32" s="23"/>
      <c r="O32" s="34">
        <f t="shared" si="56"/>
        <v>0</v>
      </c>
      <c r="P32" s="23"/>
      <c r="Q32" s="34">
        <f t="shared" si="57"/>
        <v>0</v>
      </c>
      <c r="R32" s="23"/>
      <c r="S32" s="34">
        <f t="shared" si="58"/>
        <v>0</v>
      </c>
      <c r="T32" s="23"/>
      <c r="U32" s="34">
        <f t="shared" si="59"/>
        <v>0</v>
      </c>
      <c r="V32" s="23"/>
      <c r="W32" s="34">
        <f t="shared" si="60"/>
        <v>0</v>
      </c>
      <c r="X32" s="23"/>
      <c r="Y32" s="34">
        <f t="shared" si="61"/>
        <v>0</v>
      </c>
      <c r="Z32" s="23"/>
      <c r="AA32" s="34">
        <f t="shared" si="62"/>
        <v>0</v>
      </c>
      <c r="AB32" s="23"/>
      <c r="AC32" s="34">
        <f t="shared" si="63"/>
        <v>0</v>
      </c>
      <c r="AD32" s="23"/>
      <c r="AE32" s="37">
        <f t="shared" si="64"/>
        <v>0</v>
      </c>
      <c r="AF32" s="15">
        <f t="shared" si="65"/>
        <v>0</v>
      </c>
      <c r="AG32" s="16">
        <f t="shared" si="17"/>
        <v>7</v>
      </c>
      <c r="AH32" s="17">
        <f>IF(AF32=0,PARTICIPANTS!$B$67,RANK(AF32,$AF$3:$AF$41,0))</f>
        <v>39</v>
      </c>
    </row>
    <row r="33" spans="1:34">
      <c r="A33" s="38" t="str">
        <f>IF(PARTICIPANTS!B48=0," ",PARTICIPANTS!A48)</f>
        <v>SCHMIT Eddy</v>
      </c>
      <c r="B33" s="25">
        <v>0</v>
      </c>
      <c r="C33" s="34">
        <f t="shared" si="50"/>
        <v>0</v>
      </c>
      <c r="D33" s="26"/>
      <c r="E33" s="34">
        <f t="shared" si="51"/>
        <v>0</v>
      </c>
      <c r="F33" s="23"/>
      <c r="G33" s="34">
        <f t="shared" si="52"/>
        <v>0</v>
      </c>
      <c r="H33" s="23"/>
      <c r="I33" s="34">
        <f t="shared" si="53"/>
        <v>0</v>
      </c>
      <c r="J33" s="23"/>
      <c r="K33" s="34">
        <f t="shared" si="54"/>
        <v>0</v>
      </c>
      <c r="L33" s="23"/>
      <c r="M33" s="34">
        <f t="shared" si="55"/>
        <v>0</v>
      </c>
      <c r="N33" s="23"/>
      <c r="O33" s="34">
        <f t="shared" si="56"/>
        <v>0</v>
      </c>
      <c r="P33" s="23"/>
      <c r="Q33" s="34">
        <f t="shared" si="57"/>
        <v>0</v>
      </c>
      <c r="R33" s="23"/>
      <c r="S33" s="34">
        <f t="shared" si="58"/>
        <v>0</v>
      </c>
      <c r="T33" s="23"/>
      <c r="U33" s="34">
        <f t="shared" si="59"/>
        <v>0</v>
      </c>
      <c r="V33" s="23"/>
      <c r="W33" s="34">
        <f t="shared" si="60"/>
        <v>0</v>
      </c>
      <c r="X33" s="23"/>
      <c r="Y33" s="34">
        <f t="shared" si="61"/>
        <v>0</v>
      </c>
      <c r="Z33" s="23"/>
      <c r="AA33" s="34">
        <f t="shared" si="62"/>
        <v>0</v>
      </c>
      <c r="AB33" s="23"/>
      <c r="AC33" s="34">
        <f t="shared" si="63"/>
        <v>0</v>
      </c>
      <c r="AD33" s="23"/>
      <c r="AE33" s="37">
        <f t="shared" si="64"/>
        <v>0</v>
      </c>
      <c r="AF33" s="15">
        <f t="shared" si="65"/>
        <v>0</v>
      </c>
      <c r="AG33" s="16">
        <f t="shared" si="17"/>
        <v>7</v>
      </c>
      <c r="AH33" s="17">
        <f>IF(AF33=0,PARTICIPANTS!$B$67,RANK(AF33,$AF$3:$AF$41,0))</f>
        <v>39</v>
      </c>
    </row>
    <row r="34" spans="1:34">
      <c r="A34" s="38" t="str">
        <f>IF(PARTICIPANTS!B49=0," ",PARTICIPANTS!A49)</f>
        <v>SEGERS Jérôme</v>
      </c>
      <c r="B34" s="25">
        <v>0</v>
      </c>
      <c r="C34" s="34">
        <f t="shared" si="50"/>
        <v>0</v>
      </c>
      <c r="D34" s="26"/>
      <c r="E34" s="34">
        <f t="shared" si="51"/>
        <v>0</v>
      </c>
      <c r="F34" s="23"/>
      <c r="G34" s="34">
        <f t="shared" si="52"/>
        <v>0</v>
      </c>
      <c r="H34" s="23"/>
      <c r="I34" s="34">
        <f t="shared" si="53"/>
        <v>0</v>
      </c>
      <c r="J34" s="23"/>
      <c r="K34" s="34">
        <f t="shared" si="54"/>
        <v>0</v>
      </c>
      <c r="L34" s="23"/>
      <c r="M34" s="34">
        <f t="shared" si="55"/>
        <v>0</v>
      </c>
      <c r="N34" s="23"/>
      <c r="O34" s="34">
        <f t="shared" si="56"/>
        <v>0</v>
      </c>
      <c r="P34" s="23"/>
      <c r="Q34" s="34">
        <f t="shared" si="57"/>
        <v>0</v>
      </c>
      <c r="R34" s="23"/>
      <c r="S34" s="34">
        <f t="shared" si="58"/>
        <v>0</v>
      </c>
      <c r="T34" s="23"/>
      <c r="U34" s="34">
        <f t="shared" si="59"/>
        <v>0</v>
      </c>
      <c r="V34" s="23"/>
      <c r="W34" s="34">
        <f t="shared" si="60"/>
        <v>0</v>
      </c>
      <c r="X34" s="23"/>
      <c r="Y34" s="34">
        <f t="shared" si="61"/>
        <v>0</v>
      </c>
      <c r="Z34" s="23"/>
      <c r="AA34" s="34">
        <f t="shared" si="62"/>
        <v>0</v>
      </c>
      <c r="AB34" s="23"/>
      <c r="AC34" s="34">
        <f t="shared" si="63"/>
        <v>0</v>
      </c>
      <c r="AD34" s="23"/>
      <c r="AE34" s="37">
        <f t="shared" si="64"/>
        <v>0</v>
      </c>
      <c r="AF34" s="15">
        <f t="shared" si="65"/>
        <v>0</v>
      </c>
      <c r="AG34" s="16">
        <f t="shared" si="17"/>
        <v>7</v>
      </c>
      <c r="AH34" s="17">
        <f>IF(AF34=0,PARTICIPANTS!$B$67,RANK(AF34,$AF$3:$AF$41,0))</f>
        <v>39</v>
      </c>
    </row>
    <row r="35" spans="1:34">
      <c r="A35" s="38" t="str">
        <f>IF(PARTICIPANTS!B50=0," ",PARTICIPANTS!A50)</f>
        <v>SEGERS Théo</v>
      </c>
      <c r="B35" s="25">
        <v>0</v>
      </c>
      <c r="C35" s="34">
        <f t="shared" si="50"/>
        <v>0</v>
      </c>
      <c r="D35" s="26"/>
      <c r="E35" s="34">
        <f t="shared" si="51"/>
        <v>0</v>
      </c>
      <c r="F35" s="23"/>
      <c r="G35" s="34">
        <f t="shared" si="52"/>
        <v>0</v>
      </c>
      <c r="H35" s="23"/>
      <c r="I35" s="34">
        <f t="shared" si="53"/>
        <v>0</v>
      </c>
      <c r="J35" s="23"/>
      <c r="K35" s="34">
        <f t="shared" si="54"/>
        <v>0</v>
      </c>
      <c r="L35" s="23"/>
      <c r="M35" s="34">
        <f t="shared" si="55"/>
        <v>0</v>
      </c>
      <c r="N35" s="23"/>
      <c r="O35" s="34">
        <f t="shared" si="56"/>
        <v>0</v>
      </c>
      <c r="P35" s="23"/>
      <c r="Q35" s="34">
        <f t="shared" si="57"/>
        <v>0</v>
      </c>
      <c r="R35" s="23"/>
      <c r="S35" s="34">
        <f t="shared" si="58"/>
        <v>0</v>
      </c>
      <c r="T35" s="23"/>
      <c r="U35" s="34">
        <f t="shared" si="59"/>
        <v>0</v>
      </c>
      <c r="V35" s="23"/>
      <c r="W35" s="34">
        <f t="shared" si="60"/>
        <v>0</v>
      </c>
      <c r="X35" s="23"/>
      <c r="Y35" s="34">
        <f t="shared" si="61"/>
        <v>0</v>
      </c>
      <c r="Z35" s="23"/>
      <c r="AA35" s="34">
        <f t="shared" si="62"/>
        <v>0</v>
      </c>
      <c r="AB35" s="23"/>
      <c r="AC35" s="34">
        <f t="shared" si="63"/>
        <v>0</v>
      </c>
      <c r="AD35" s="23"/>
      <c r="AE35" s="37">
        <f t="shared" si="64"/>
        <v>0</v>
      </c>
      <c r="AF35" s="15">
        <f t="shared" si="65"/>
        <v>0</v>
      </c>
      <c r="AG35" s="16">
        <f t="shared" si="17"/>
        <v>7</v>
      </c>
      <c r="AH35" s="17">
        <f>IF(AF35=0,PARTICIPANTS!$B$67,RANK(AF35,$AF$3:$AF$41,0))</f>
        <v>39</v>
      </c>
    </row>
    <row r="36" spans="1:34">
      <c r="A36" s="38" t="str">
        <f>IF(PARTICIPANTS!B51=0," ",PARTICIPANTS!A51)</f>
        <v>URBAIN Fabian</v>
      </c>
      <c r="B36" s="25">
        <v>0</v>
      </c>
      <c r="C36" s="34">
        <f t="shared" si="50"/>
        <v>0</v>
      </c>
      <c r="D36" s="26"/>
      <c r="E36" s="34">
        <f t="shared" si="51"/>
        <v>0</v>
      </c>
      <c r="F36" s="23"/>
      <c r="G36" s="34">
        <f t="shared" si="52"/>
        <v>0</v>
      </c>
      <c r="H36" s="23"/>
      <c r="I36" s="34">
        <f t="shared" si="53"/>
        <v>0</v>
      </c>
      <c r="J36" s="23"/>
      <c r="K36" s="34">
        <f t="shared" si="54"/>
        <v>0</v>
      </c>
      <c r="L36" s="23"/>
      <c r="M36" s="34">
        <f t="shared" si="55"/>
        <v>0</v>
      </c>
      <c r="N36" s="23"/>
      <c r="O36" s="34">
        <f t="shared" si="56"/>
        <v>0</v>
      </c>
      <c r="P36" s="23"/>
      <c r="Q36" s="34">
        <f t="shared" si="57"/>
        <v>0</v>
      </c>
      <c r="R36" s="23"/>
      <c r="S36" s="34">
        <f t="shared" si="58"/>
        <v>0</v>
      </c>
      <c r="T36" s="23"/>
      <c r="U36" s="34">
        <f t="shared" si="59"/>
        <v>0</v>
      </c>
      <c r="V36" s="23"/>
      <c r="W36" s="34">
        <f t="shared" si="60"/>
        <v>0</v>
      </c>
      <c r="X36" s="23"/>
      <c r="Y36" s="34">
        <f t="shared" si="61"/>
        <v>0</v>
      </c>
      <c r="Z36" s="23"/>
      <c r="AA36" s="34">
        <f t="shared" si="62"/>
        <v>0</v>
      </c>
      <c r="AB36" s="23"/>
      <c r="AC36" s="34">
        <f t="shared" si="63"/>
        <v>0</v>
      </c>
      <c r="AD36" s="23"/>
      <c r="AE36" s="37">
        <f t="shared" si="64"/>
        <v>0</v>
      </c>
      <c r="AF36" s="15">
        <f t="shared" si="65"/>
        <v>0</v>
      </c>
      <c r="AG36" s="16">
        <f t="shared" si="17"/>
        <v>7</v>
      </c>
      <c r="AH36" s="17">
        <f>IF(AF36=0,PARTICIPANTS!$B$67,RANK(AF36,$AF$3:$AF$41,0))</f>
        <v>39</v>
      </c>
    </row>
    <row r="37" spans="1:34">
      <c r="A37" s="38" t="str">
        <f>IF(PARTICIPANTS!B52=0," ",PARTICIPANTS!A52)</f>
        <v>VAN DEN WYNGAERT Christ'l</v>
      </c>
      <c r="B37" s="25">
        <v>0</v>
      </c>
      <c r="C37" s="34">
        <f t="shared" si="50"/>
        <v>0</v>
      </c>
      <c r="D37" s="26"/>
      <c r="E37" s="34">
        <f t="shared" si="51"/>
        <v>0</v>
      </c>
      <c r="F37" s="23"/>
      <c r="G37" s="34">
        <f t="shared" si="52"/>
        <v>0</v>
      </c>
      <c r="H37" s="23"/>
      <c r="I37" s="34">
        <f t="shared" si="53"/>
        <v>0</v>
      </c>
      <c r="J37" s="23"/>
      <c r="K37" s="34">
        <f t="shared" si="54"/>
        <v>0</v>
      </c>
      <c r="L37" s="23"/>
      <c r="M37" s="34">
        <f t="shared" si="55"/>
        <v>0</v>
      </c>
      <c r="N37" s="23"/>
      <c r="O37" s="34">
        <f t="shared" si="56"/>
        <v>0</v>
      </c>
      <c r="P37" s="23"/>
      <c r="Q37" s="34">
        <f t="shared" si="57"/>
        <v>0</v>
      </c>
      <c r="R37" s="23"/>
      <c r="S37" s="34">
        <f t="shared" si="58"/>
        <v>0</v>
      </c>
      <c r="T37" s="23"/>
      <c r="U37" s="34">
        <f t="shared" si="59"/>
        <v>0</v>
      </c>
      <c r="V37" s="23"/>
      <c r="W37" s="34">
        <f t="shared" si="60"/>
        <v>0</v>
      </c>
      <c r="X37" s="23"/>
      <c r="Y37" s="34">
        <f t="shared" si="61"/>
        <v>0</v>
      </c>
      <c r="Z37" s="23"/>
      <c r="AA37" s="34">
        <f t="shared" si="62"/>
        <v>0</v>
      </c>
      <c r="AB37" s="23"/>
      <c r="AC37" s="34">
        <f t="shared" si="63"/>
        <v>0</v>
      </c>
      <c r="AD37" s="23"/>
      <c r="AE37" s="37">
        <f t="shared" si="64"/>
        <v>0</v>
      </c>
      <c r="AF37" s="15">
        <f t="shared" si="65"/>
        <v>0</v>
      </c>
      <c r="AG37" s="16">
        <f t="shared" si="17"/>
        <v>7</v>
      </c>
      <c r="AH37" s="17">
        <f>IF(AF37=0,PARTICIPANTS!$B$67,RANK(AF37,$AF$3:$AF$41,0))</f>
        <v>39</v>
      </c>
    </row>
    <row r="38" spans="1:34">
      <c r="A38" s="38" t="str">
        <f>IF(PARTICIPANTS!B53=0," ",PARTICIPANTS!A53)</f>
        <v>VAN LEUVEN Claude</v>
      </c>
      <c r="B38" s="25">
        <v>0</v>
      </c>
      <c r="C38" s="34">
        <f t="shared" si="50"/>
        <v>0</v>
      </c>
      <c r="D38" s="26"/>
      <c r="E38" s="34">
        <f t="shared" si="51"/>
        <v>0</v>
      </c>
      <c r="F38" s="23"/>
      <c r="G38" s="34">
        <f t="shared" si="52"/>
        <v>0</v>
      </c>
      <c r="H38" s="23"/>
      <c r="I38" s="34">
        <f t="shared" si="53"/>
        <v>0</v>
      </c>
      <c r="J38" s="23"/>
      <c r="K38" s="34">
        <f t="shared" si="54"/>
        <v>0</v>
      </c>
      <c r="L38" s="23"/>
      <c r="M38" s="34">
        <f t="shared" si="55"/>
        <v>0</v>
      </c>
      <c r="N38" s="23"/>
      <c r="O38" s="34">
        <f t="shared" si="56"/>
        <v>0</v>
      </c>
      <c r="P38" s="23"/>
      <c r="Q38" s="34">
        <f t="shared" si="57"/>
        <v>0</v>
      </c>
      <c r="R38" s="23"/>
      <c r="S38" s="34">
        <f t="shared" si="58"/>
        <v>0</v>
      </c>
      <c r="T38" s="23"/>
      <c r="U38" s="34">
        <f t="shared" si="59"/>
        <v>0</v>
      </c>
      <c r="V38" s="23"/>
      <c r="W38" s="34">
        <f t="shared" si="60"/>
        <v>0</v>
      </c>
      <c r="X38" s="23"/>
      <c r="Y38" s="34">
        <f t="shared" si="61"/>
        <v>0</v>
      </c>
      <c r="Z38" s="23"/>
      <c r="AA38" s="34">
        <f t="shared" si="62"/>
        <v>0</v>
      </c>
      <c r="AB38" s="23"/>
      <c r="AC38" s="34">
        <f t="shared" si="63"/>
        <v>0</v>
      </c>
      <c r="AD38" s="23"/>
      <c r="AE38" s="37">
        <f t="shared" si="64"/>
        <v>0</v>
      </c>
      <c r="AF38" s="15">
        <f t="shared" si="65"/>
        <v>0</v>
      </c>
      <c r="AG38" s="16">
        <f t="shared" si="17"/>
        <v>7</v>
      </c>
      <c r="AH38" s="17">
        <f>IF(AF38=0,PARTICIPANTS!$B$67,RANK(AF38,$AF$3:$AF$41,0))</f>
        <v>39</v>
      </c>
    </row>
    <row r="39" spans="1:34">
      <c r="A39" s="38" t="str">
        <f>IF(PARTICIPANTS!B54=0," ",PARTICIPANTS!A54)</f>
        <v>VAN LUNTER Marc</v>
      </c>
      <c r="B39" s="25">
        <v>0</v>
      </c>
      <c r="C39" s="34">
        <f t="shared" si="50"/>
        <v>0</v>
      </c>
      <c r="D39" s="26"/>
      <c r="E39" s="34">
        <f t="shared" si="51"/>
        <v>0</v>
      </c>
      <c r="F39" s="23"/>
      <c r="G39" s="34">
        <f t="shared" si="52"/>
        <v>0</v>
      </c>
      <c r="H39" s="23"/>
      <c r="I39" s="34">
        <f t="shared" si="53"/>
        <v>0</v>
      </c>
      <c r="J39" s="23"/>
      <c r="K39" s="34">
        <f t="shared" si="54"/>
        <v>0</v>
      </c>
      <c r="L39" s="23"/>
      <c r="M39" s="34">
        <f t="shared" si="55"/>
        <v>0</v>
      </c>
      <c r="N39" s="23"/>
      <c r="O39" s="34">
        <f t="shared" si="56"/>
        <v>0</v>
      </c>
      <c r="P39" s="23"/>
      <c r="Q39" s="34">
        <f t="shared" si="57"/>
        <v>0</v>
      </c>
      <c r="R39" s="23"/>
      <c r="S39" s="34">
        <f t="shared" si="58"/>
        <v>0</v>
      </c>
      <c r="T39" s="23"/>
      <c r="U39" s="34">
        <f t="shared" si="59"/>
        <v>0</v>
      </c>
      <c r="V39" s="23"/>
      <c r="W39" s="34">
        <f t="shared" si="60"/>
        <v>0</v>
      </c>
      <c r="X39" s="23"/>
      <c r="Y39" s="34">
        <f t="shared" si="61"/>
        <v>0</v>
      </c>
      <c r="Z39" s="23"/>
      <c r="AA39" s="34">
        <f t="shared" si="62"/>
        <v>0</v>
      </c>
      <c r="AB39" s="23"/>
      <c r="AC39" s="34">
        <f t="shared" si="63"/>
        <v>0</v>
      </c>
      <c r="AD39" s="23"/>
      <c r="AE39" s="37">
        <f t="shared" si="64"/>
        <v>0</v>
      </c>
      <c r="AF39" s="15">
        <f t="shared" si="65"/>
        <v>0</v>
      </c>
      <c r="AG39" s="16">
        <f t="shared" si="17"/>
        <v>7</v>
      </c>
      <c r="AH39" s="17">
        <f>IF(AF39=0,PARTICIPANTS!$B$67,RANK(AF39,$AF$3:$AF$41,0))</f>
        <v>39</v>
      </c>
    </row>
    <row r="40" spans="1:34">
      <c r="A40" s="38" t="str">
        <f>IF(PARTICIPANTS!B56=0," ",PARTICIPANTS!A56)</f>
        <v>VANDEBROEK Eric</v>
      </c>
      <c r="B40" s="25">
        <v>0</v>
      </c>
      <c r="C40" s="34">
        <f t="shared" si="50"/>
        <v>0</v>
      </c>
      <c r="D40" s="26"/>
      <c r="E40" s="34">
        <f t="shared" si="51"/>
        <v>0</v>
      </c>
      <c r="F40" s="23"/>
      <c r="G40" s="34">
        <f t="shared" si="52"/>
        <v>0</v>
      </c>
      <c r="H40" s="23"/>
      <c r="I40" s="34">
        <f t="shared" si="53"/>
        <v>0</v>
      </c>
      <c r="J40" s="23"/>
      <c r="K40" s="34">
        <f t="shared" si="54"/>
        <v>0</v>
      </c>
      <c r="L40" s="23"/>
      <c r="M40" s="34">
        <f t="shared" si="55"/>
        <v>0</v>
      </c>
      <c r="N40" s="23"/>
      <c r="O40" s="34">
        <f t="shared" si="56"/>
        <v>0</v>
      </c>
      <c r="P40" s="23"/>
      <c r="Q40" s="34">
        <f t="shared" si="57"/>
        <v>0</v>
      </c>
      <c r="R40" s="23"/>
      <c r="S40" s="34">
        <f t="shared" si="58"/>
        <v>0</v>
      </c>
      <c r="T40" s="23"/>
      <c r="U40" s="34">
        <f t="shared" si="59"/>
        <v>0</v>
      </c>
      <c r="V40" s="23"/>
      <c r="W40" s="34">
        <f t="shared" si="60"/>
        <v>0</v>
      </c>
      <c r="X40" s="23"/>
      <c r="Y40" s="34">
        <f t="shared" si="61"/>
        <v>0</v>
      </c>
      <c r="Z40" s="23"/>
      <c r="AA40" s="34">
        <f t="shared" si="62"/>
        <v>0</v>
      </c>
      <c r="AB40" s="23"/>
      <c r="AC40" s="34">
        <f t="shared" si="63"/>
        <v>0</v>
      </c>
      <c r="AD40" s="23"/>
      <c r="AE40" s="37">
        <f t="shared" si="64"/>
        <v>0</v>
      </c>
      <c r="AF40" s="15">
        <f t="shared" si="65"/>
        <v>0</v>
      </c>
      <c r="AG40" s="16">
        <f t="shared" si="17"/>
        <v>7</v>
      </c>
      <c r="AH40" s="17">
        <f>IF(AF40=0,PARTICIPANTS!$B$67,RANK(AF40,$AF$3:$AF$41,0))</f>
        <v>39</v>
      </c>
    </row>
    <row r="41" spans="1:34">
      <c r="A41" s="38" t="str">
        <f>IF(PARTICIPANTS!B57=0," ",PARTICIPANTS!A57)</f>
        <v>VANDELAER Jos</v>
      </c>
      <c r="B41" s="25">
        <v>0</v>
      </c>
      <c r="C41" s="34">
        <f t="shared" si="50"/>
        <v>0</v>
      </c>
      <c r="D41" s="26"/>
      <c r="E41" s="34">
        <f t="shared" si="51"/>
        <v>0</v>
      </c>
      <c r="F41" s="23"/>
      <c r="G41" s="34">
        <f t="shared" si="52"/>
        <v>0</v>
      </c>
      <c r="H41" s="23"/>
      <c r="I41" s="34">
        <f t="shared" si="53"/>
        <v>0</v>
      </c>
      <c r="J41" s="23"/>
      <c r="K41" s="34">
        <f t="shared" si="54"/>
        <v>0</v>
      </c>
      <c r="L41" s="23"/>
      <c r="M41" s="34">
        <f t="shared" si="55"/>
        <v>0</v>
      </c>
      <c r="N41" s="23"/>
      <c r="O41" s="34">
        <f t="shared" si="56"/>
        <v>0</v>
      </c>
      <c r="P41" s="23"/>
      <c r="Q41" s="34">
        <f t="shared" si="57"/>
        <v>0</v>
      </c>
      <c r="R41" s="23"/>
      <c r="S41" s="34">
        <f t="shared" si="58"/>
        <v>0</v>
      </c>
      <c r="T41" s="23"/>
      <c r="U41" s="34">
        <f t="shared" si="59"/>
        <v>0</v>
      </c>
      <c r="V41" s="23"/>
      <c r="W41" s="34">
        <f t="shared" si="60"/>
        <v>0</v>
      </c>
      <c r="X41" s="23"/>
      <c r="Y41" s="34">
        <f t="shared" si="61"/>
        <v>0</v>
      </c>
      <c r="Z41" s="23"/>
      <c r="AA41" s="34">
        <f t="shared" si="62"/>
        <v>0</v>
      </c>
      <c r="AB41" s="23"/>
      <c r="AC41" s="34">
        <f t="shared" si="63"/>
        <v>0</v>
      </c>
      <c r="AD41" s="23"/>
      <c r="AE41" s="37">
        <f t="shared" si="64"/>
        <v>0</v>
      </c>
      <c r="AF41" s="15">
        <f t="shared" si="65"/>
        <v>0</v>
      </c>
      <c r="AG41" s="16">
        <f t="shared" si="17"/>
        <v>7</v>
      </c>
      <c r="AH41" s="17">
        <f>IF(AF41=0,PARTICIPANTS!$B$67,RANK(AF41,$AF$3:$AF$41,0))</f>
        <v>39</v>
      </c>
    </row>
    <row r="43" spans="1:34">
      <c r="B43" s="8">
        <v>8</v>
      </c>
    </row>
  </sheetData>
  <mergeCells count="1">
    <mergeCell ref="A1:AH1"/>
  </mergeCells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"/>
  </sheetPr>
  <dimension ref="A1:AH43"/>
  <sheetViews>
    <sheetView zoomScale="150" workbookViewId="0">
      <selection activeCell="B44" sqref="B44"/>
    </sheetView>
  </sheetViews>
  <sheetFormatPr baseColWidth="10" defaultRowHeight="15" x14ac:dyDescent="0"/>
  <cols>
    <col min="1" max="1" width="24.83203125" bestFit="1" customWidth="1"/>
    <col min="2" max="2" width="3.5" style="8" customWidth="1"/>
    <col min="3" max="3" width="3.6640625" style="35" hidden="1" customWidth="1"/>
    <col min="4" max="4" width="3.5" style="10" customWidth="1"/>
    <col min="5" max="5" width="3.6640625" style="35" hidden="1" customWidth="1"/>
    <col min="6" max="6" width="3.5" style="9" customWidth="1"/>
    <col min="7" max="7" width="3.6640625" style="35" hidden="1" customWidth="1"/>
    <col min="8" max="8" width="3.5" bestFit="1" customWidth="1"/>
    <col min="9" max="9" width="3.6640625" style="35" hidden="1" customWidth="1"/>
    <col min="10" max="10" width="3.5" bestFit="1" customWidth="1"/>
    <col min="11" max="11" width="3.6640625" style="35" hidden="1" customWidth="1"/>
    <col min="12" max="12" width="3.5" bestFit="1" customWidth="1"/>
    <col min="13" max="13" width="3.6640625" style="35" hidden="1" customWidth="1"/>
    <col min="14" max="14" width="3.5" bestFit="1" customWidth="1"/>
    <col min="15" max="15" width="3.6640625" style="35" hidden="1" customWidth="1"/>
    <col min="16" max="16" width="3.5" bestFit="1" customWidth="1"/>
    <col min="17" max="17" width="3.6640625" style="35" hidden="1" customWidth="1"/>
    <col min="18" max="18" width="3.5" bestFit="1" customWidth="1"/>
    <col min="19" max="19" width="3.6640625" style="35" hidden="1" customWidth="1"/>
    <col min="20" max="20" width="4.6640625" bestFit="1" customWidth="1"/>
    <col min="21" max="21" width="4.83203125" style="35" hidden="1" customWidth="1"/>
    <col min="22" max="22" width="4.6640625" bestFit="1" customWidth="1"/>
    <col min="23" max="23" width="4.83203125" style="35" hidden="1" customWidth="1"/>
    <col min="24" max="24" width="4.6640625" bestFit="1" customWidth="1"/>
    <col min="25" max="25" width="4.83203125" style="35" hidden="1" customWidth="1"/>
    <col min="26" max="26" width="4.6640625" bestFit="1" customWidth="1"/>
    <col min="27" max="27" width="4.83203125" style="35" hidden="1" customWidth="1"/>
    <col min="28" max="28" width="4.6640625" bestFit="1" customWidth="1"/>
    <col min="29" max="29" width="4.83203125" style="35" hidden="1" customWidth="1"/>
    <col min="30" max="30" width="4.6640625" bestFit="1" customWidth="1"/>
    <col min="31" max="31" width="4.83203125" style="35" hidden="1" customWidth="1"/>
    <col min="32" max="33" width="7.1640625" bestFit="1" customWidth="1"/>
    <col min="34" max="34" width="8.33203125" bestFit="1" customWidth="1"/>
  </cols>
  <sheetData>
    <row r="1" spans="1:34" ht="40" customHeight="1">
      <c r="A1" s="42" t="s">
        <v>77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</row>
    <row r="2" spans="1:34" ht="33" customHeight="1">
      <c r="A2" s="24" t="s">
        <v>0</v>
      </c>
      <c r="B2" s="12" t="s">
        <v>41</v>
      </c>
      <c r="C2" s="33" t="s">
        <v>42</v>
      </c>
      <c r="D2" s="13" t="s">
        <v>43</v>
      </c>
      <c r="E2" s="33" t="s">
        <v>44</v>
      </c>
      <c r="F2" s="13" t="s">
        <v>45</v>
      </c>
      <c r="G2" s="33" t="s">
        <v>46</v>
      </c>
      <c r="H2" s="14" t="s">
        <v>47</v>
      </c>
      <c r="I2" s="36" t="s">
        <v>48</v>
      </c>
      <c r="J2" s="14" t="s">
        <v>49</v>
      </c>
      <c r="K2" s="36" t="s">
        <v>50</v>
      </c>
      <c r="L2" s="14" t="s">
        <v>51</v>
      </c>
      <c r="M2" s="36" t="s">
        <v>52</v>
      </c>
      <c r="N2" s="13" t="s">
        <v>53</v>
      </c>
      <c r="O2" s="33" t="s">
        <v>54</v>
      </c>
      <c r="P2" s="13" t="s">
        <v>55</v>
      </c>
      <c r="Q2" s="33" t="s">
        <v>56</v>
      </c>
      <c r="R2" s="13" t="s">
        <v>57</v>
      </c>
      <c r="S2" s="33" t="s">
        <v>58</v>
      </c>
      <c r="T2" s="13" t="s">
        <v>59</v>
      </c>
      <c r="U2" s="33" t="s">
        <v>60</v>
      </c>
      <c r="V2" s="13" t="s">
        <v>61</v>
      </c>
      <c r="W2" s="33" t="s">
        <v>62</v>
      </c>
      <c r="X2" s="13" t="s">
        <v>63</v>
      </c>
      <c r="Y2" s="33" t="s">
        <v>64</v>
      </c>
      <c r="Z2" s="13" t="s">
        <v>68</v>
      </c>
      <c r="AA2" s="33" t="s">
        <v>69</v>
      </c>
      <c r="AB2" s="13" t="s">
        <v>70</v>
      </c>
      <c r="AC2" s="33" t="s">
        <v>71</v>
      </c>
      <c r="AD2" s="13" t="s">
        <v>72</v>
      </c>
      <c r="AE2" s="33" t="s">
        <v>73</v>
      </c>
      <c r="AF2" s="13" t="s">
        <v>65</v>
      </c>
      <c r="AG2" s="14" t="s">
        <v>66</v>
      </c>
      <c r="AH2" s="14" t="s">
        <v>67</v>
      </c>
    </row>
    <row r="3" spans="1:34">
      <c r="A3" s="38" t="str">
        <f>IF(PARTICIPANTS!B4=0," ",PARTICIPANTS!A4)</f>
        <v>ANDREANI Renald</v>
      </c>
      <c r="B3" s="25">
        <v>0</v>
      </c>
      <c r="C3" s="34">
        <f t="shared" ref="C3:C11" si="0">IF(B3=0,0,B3+20)</f>
        <v>0</v>
      </c>
      <c r="D3" s="26"/>
      <c r="E3" s="34">
        <f t="shared" ref="E3" si="1">IF(D3=0,0,D3+20)</f>
        <v>0</v>
      </c>
      <c r="F3" s="23"/>
      <c r="G3" s="34">
        <f t="shared" ref="G3:G17" si="2">IF(F3=0,0,F3+20)</f>
        <v>0</v>
      </c>
      <c r="H3" s="23"/>
      <c r="I3" s="34">
        <f t="shared" ref="I3:I17" si="3">IF(H3=0,0,H3+20)</f>
        <v>0</v>
      </c>
      <c r="J3" s="23"/>
      <c r="K3" s="34">
        <f t="shared" ref="K3:K17" si="4">IF(J3=0,0,J3+20)</f>
        <v>0</v>
      </c>
      <c r="L3" s="23"/>
      <c r="M3" s="34">
        <f t="shared" ref="M3:M17" si="5">IF(L3=0,0,L3+20)</f>
        <v>0</v>
      </c>
      <c r="N3" s="23"/>
      <c r="O3" s="34">
        <f t="shared" ref="O3:O17" si="6">IF(N3=0,0,N3+20)</f>
        <v>0</v>
      </c>
      <c r="P3" s="23"/>
      <c r="Q3" s="34">
        <f t="shared" ref="Q3:Q17" si="7">IF(P3=0,0,P3+20)</f>
        <v>0</v>
      </c>
      <c r="R3" s="23"/>
      <c r="S3" s="34">
        <f t="shared" ref="S3:S17" si="8">IF(R3=0,0,R3+20)</f>
        <v>0</v>
      </c>
      <c r="T3" s="23"/>
      <c r="U3" s="34">
        <f t="shared" ref="U3:U17" si="9">IF(T3=0,0,T3+20)</f>
        <v>0</v>
      </c>
      <c r="V3" s="23"/>
      <c r="W3" s="34">
        <f t="shared" ref="W3:W17" si="10">IF(V3=0,0,V3+20)</f>
        <v>0</v>
      </c>
      <c r="X3" s="23"/>
      <c r="Y3" s="34">
        <f t="shared" ref="Y3:Y17" si="11">IF(X3=0,0,X3+20)</f>
        <v>0</v>
      </c>
      <c r="Z3" s="23"/>
      <c r="AA3" s="34">
        <f t="shared" ref="AA3:AA17" si="12">IF(Z3=0,0,Z3+20)</f>
        <v>0</v>
      </c>
      <c r="AB3" s="23"/>
      <c r="AC3" s="34">
        <f>IF(AB3=0,0,AB3+20)</f>
        <v>0</v>
      </c>
      <c r="AD3" s="23"/>
      <c r="AE3" s="37">
        <f t="shared" ref="AE3:AE17" si="13">IF(AD3=0,0,AD3+20)</f>
        <v>0</v>
      </c>
      <c r="AF3" s="15">
        <f>SUM(C3+E3+G3+I3+K3+M3+O3+Q3+S3+U3+W3+Y3+AA3+AC3+AE3)</f>
        <v>0</v>
      </c>
      <c r="AG3" s="16">
        <f>RANK(AF3,$AF$3:$AF$41,0)</f>
        <v>3</v>
      </c>
      <c r="AH3" s="17">
        <f>IF(AF3=0,PARTICIPANTS!$B$67,RANK(AF3,$AF$3:$AF$41,0))</f>
        <v>39</v>
      </c>
    </row>
    <row r="4" spans="1:34">
      <c r="A4" s="38" t="str">
        <f>IF(PARTICIPANTS!B6=0," ",PARTICIPANTS!A6)</f>
        <v>BAETENS Johnny</v>
      </c>
      <c r="B4" s="25">
        <v>0</v>
      </c>
      <c r="C4" s="34">
        <f t="shared" si="0"/>
        <v>0</v>
      </c>
      <c r="D4" s="26"/>
      <c r="E4" s="34">
        <f t="shared" ref="E4:E17" si="14">IF(D4=0,0,D4+20)</f>
        <v>0</v>
      </c>
      <c r="F4" s="23"/>
      <c r="G4" s="34">
        <f t="shared" si="2"/>
        <v>0</v>
      </c>
      <c r="H4" s="23"/>
      <c r="I4" s="34">
        <f t="shared" si="3"/>
        <v>0</v>
      </c>
      <c r="J4" s="23"/>
      <c r="K4" s="34">
        <f t="shared" si="4"/>
        <v>0</v>
      </c>
      <c r="L4" s="23"/>
      <c r="M4" s="34">
        <f t="shared" si="5"/>
        <v>0</v>
      </c>
      <c r="N4" s="23"/>
      <c r="O4" s="34">
        <f t="shared" si="6"/>
        <v>0</v>
      </c>
      <c r="P4" s="23"/>
      <c r="Q4" s="34">
        <f t="shared" si="7"/>
        <v>0</v>
      </c>
      <c r="R4" s="23"/>
      <c r="S4" s="34">
        <f t="shared" si="8"/>
        <v>0</v>
      </c>
      <c r="T4" s="23"/>
      <c r="U4" s="34">
        <f t="shared" si="9"/>
        <v>0</v>
      </c>
      <c r="V4" s="23"/>
      <c r="W4" s="34">
        <f t="shared" si="10"/>
        <v>0</v>
      </c>
      <c r="X4" s="23"/>
      <c r="Y4" s="34">
        <f t="shared" si="11"/>
        <v>0</v>
      </c>
      <c r="Z4" s="23"/>
      <c r="AA4" s="34">
        <f t="shared" si="12"/>
        <v>0</v>
      </c>
      <c r="AB4" s="23"/>
      <c r="AC4" s="34">
        <f t="shared" ref="AC4:AC17" si="15">IF(AB4=0,0,AB4+20)</f>
        <v>0</v>
      </c>
      <c r="AD4" s="23"/>
      <c r="AE4" s="37">
        <f t="shared" si="13"/>
        <v>0</v>
      </c>
      <c r="AF4" s="15">
        <f t="shared" ref="AF4:AF19" si="16">SUM(C4+E4+G4+I4+K4+M4+O4+Q4+S4+U4+W4+Y4+AA4+AC4+AE4)</f>
        <v>0</v>
      </c>
      <c r="AG4" s="16">
        <f t="shared" ref="AG4:AG41" si="17">RANK(AF4,$AF$3:$AF$41,0)</f>
        <v>3</v>
      </c>
      <c r="AH4" s="17">
        <f>IF(AF4=0,PARTICIPANTS!$B$67,RANK(AF4,$AF$3:$AF$41,0))</f>
        <v>39</v>
      </c>
    </row>
    <row r="5" spans="1:34">
      <c r="A5" s="38" t="str">
        <f>IF(PARTICIPANTS!B8=0," ",PARTICIPANTS!A8)</f>
        <v>BRAN Johan</v>
      </c>
      <c r="B5" s="25">
        <v>0</v>
      </c>
      <c r="C5" s="34">
        <f t="shared" si="0"/>
        <v>0</v>
      </c>
      <c r="D5" s="26"/>
      <c r="E5" s="34">
        <f t="shared" si="14"/>
        <v>0</v>
      </c>
      <c r="F5" s="23"/>
      <c r="G5" s="34">
        <f t="shared" si="2"/>
        <v>0</v>
      </c>
      <c r="H5" s="23"/>
      <c r="I5" s="34">
        <f t="shared" si="3"/>
        <v>0</v>
      </c>
      <c r="J5" s="23"/>
      <c r="K5" s="34">
        <f t="shared" si="4"/>
        <v>0</v>
      </c>
      <c r="L5" s="23"/>
      <c r="M5" s="34">
        <f t="shared" si="5"/>
        <v>0</v>
      </c>
      <c r="N5" s="23"/>
      <c r="O5" s="34">
        <f t="shared" si="6"/>
        <v>0</v>
      </c>
      <c r="P5" s="23"/>
      <c r="Q5" s="34">
        <f t="shared" si="7"/>
        <v>0</v>
      </c>
      <c r="R5" s="23"/>
      <c r="S5" s="34">
        <f t="shared" si="8"/>
        <v>0</v>
      </c>
      <c r="T5" s="23"/>
      <c r="U5" s="34">
        <f t="shared" si="9"/>
        <v>0</v>
      </c>
      <c r="V5" s="23"/>
      <c r="W5" s="34">
        <f t="shared" si="10"/>
        <v>0</v>
      </c>
      <c r="X5" s="23"/>
      <c r="Y5" s="34">
        <f t="shared" si="11"/>
        <v>0</v>
      </c>
      <c r="Z5" s="23"/>
      <c r="AA5" s="34">
        <f t="shared" si="12"/>
        <v>0</v>
      </c>
      <c r="AB5" s="23"/>
      <c r="AC5" s="34">
        <f t="shared" si="15"/>
        <v>0</v>
      </c>
      <c r="AD5" s="23"/>
      <c r="AE5" s="37">
        <f t="shared" si="13"/>
        <v>0</v>
      </c>
      <c r="AF5" s="15">
        <f t="shared" si="16"/>
        <v>0</v>
      </c>
      <c r="AG5" s="16">
        <f t="shared" si="17"/>
        <v>3</v>
      </c>
      <c r="AH5" s="17">
        <f>IF(AF5=0,PARTICIPANTS!$B$67,RANK(AF5,$AF$3:$AF$41,0))</f>
        <v>39</v>
      </c>
    </row>
    <row r="6" spans="1:34">
      <c r="A6" s="38" t="str">
        <f>IF(PARTICIPANTS!B10=0," ",PARTICIPANTS!A10)</f>
        <v>CANIVET René</v>
      </c>
      <c r="B6" s="27">
        <v>38</v>
      </c>
      <c r="C6" s="34">
        <f t="shared" si="0"/>
        <v>58</v>
      </c>
      <c r="D6" s="26"/>
      <c r="E6" s="34">
        <f t="shared" si="14"/>
        <v>0</v>
      </c>
      <c r="F6" s="23"/>
      <c r="G6" s="34">
        <f t="shared" si="2"/>
        <v>0</v>
      </c>
      <c r="H6" s="23"/>
      <c r="I6" s="34">
        <f t="shared" si="3"/>
        <v>0</v>
      </c>
      <c r="J6" s="23"/>
      <c r="K6" s="34">
        <f t="shared" si="4"/>
        <v>0</v>
      </c>
      <c r="L6" s="23"/>
      <c r="M6" s="34">
        <f t="shared" si="5"/>
        <v>0</v>
      </c>
      <c r="N6" s="23"/>
      <c r="O6" s="34">
        <f t="shared" si="6"/>
        <v>0</v>
      </c>
      <c r="P6" s="23"/>
      <c r="Q6" s="34">
        <f t="shared" si="7"/>
        <v>0</v>
      </c>
      <c r="R6" s="23"/>
      <c r="S6" s="34">
        <f t="shared" si="8"/>
        <v>0</v>
      </c>
      <c r="T6" s="23"/>
      <c r="U6" s="34">
        <f t="shared" si="9"/>
        <v>0</v>
      </c>
      <c r="V6" s="23"/>
      <c r="W6" s="34">
        <f t="shared" si="10"/>
        <v>0</v>
      </c>
      <c r="X6" s="23"/>
      <c r="Y6" s="34">
        <f t="shared" si="11"/>
        <v>0</v>
      </c>
      <c r="Z6" s="23"/>
      <c r="AA6" s="34">
        <f t="shared" si="12"/>
        <v>0</v>
      </c>
      <c r="AB6" s="23"/>
      <c r="AC6" s="34">
        <f t="shared" si="15"/>
        <v>0</v>
      </c>
      <c r="AD6" s="28"/>
      <c r="AE6" s="37">
        <f t="shared" si="13"/>
        <v>0</v>
      </c>
      <c r="AF6" s="15">
        <f t="shared" si="16"/>
        <v>58</v>
      </c>
      <c r="AG6" s="16">
        <f t="shared" si="17"/>
        <v>2</v>
      </c>
      <c r="AH6" s="17">
        <f>IF(AF6=0,PARTICIPANTS!$B$67,RANK(AF6,$AF$3:$AF$41,0))</f>
        <v>2</v>
      </c>
    </row>
    <row r="7" spans="1:34">
      <c r="A7" s="38" t="str">
        <f>IF(PARTICIPANTS!B11=0," ",PARTICIPANTS!A11)</f>
        <v>CLAUSSE Thierry</v>
      </c>
      <c r="B7" s="27">
        <v>0</v>
      </c>
      <c r="C7" s="34">
        <f t="shared" si="0"/>
        <v>0</v>
      </c>
      <c r="D7" s="26"/>
      <c r="E7" s="34">
        <f t="shared" si="14"/>
        <v>0</v>
      </c>
      <c r="F7" s="23"/>
      <c r="G7" s="34">
        <f t="shared" si="2"/>
        <v>0</v>
      </c>
      <c r="H7" s="23"/>
      <c r="I7" s="34">
        <f t="shared" si="3"/>
        <v>0</v>
      </c>
      <c r="J7" s="23"/>
      <c r="K7" s="34">
        <f t="shared" si="4"/>
        <v>0</v>
      </c>
      <c r="L7" s="23"/>
      <c r="M7" s="34">
        <f t="shared" si="5"/>
        <v>0</v>
      </c>
      <c r="N7" s="23"/>
      <c r="O7" s="34">
        <f t="shared" si="6"/>
        <v>0</v>
      </c>
      <c r="P7" s="23"/>
      <c r="Q7" s="34">
        <f t="shared" si="7"/>
        <v>0</v>
      </c>
      <c r="R7" s="23"/>
      <c r="S7" s="34">
        <f t="shared" si="8"/>
        <v>0</v>
      </c>
      <c r="T7" s="23"/>
      <c r="U7" s="34">
        <f t="shared" si="9"/>
        <v>0</v>
      </c>
      <c r="V7" s="23"/>
      <c r="W7" s="34">
        <f t="shared" si="10"/>
        <v>0</v>
      </c>
      <c r="X7" s="23"/>
      <c r="Y7" s="34">
        <f t="shared" si="11"/>
        <v>0</v>
      </c>
      <c r="Z7" s="23"/>
      <c r="AA7" s="34">
        <f t="shared" si="12"/>
        <v>0</v>
      </c>
      <c r="AB7" s="23"/>
      <c r="AC7" s="34">
        <f t="shared" si="15"/>
        <v>0</v>
      </c>
      <c r="AD7" s="28"/>
      <c r="AE7" s="37">
        <f t="shared" si="13"/>
        <v>0</v>
      </c>
      <c r="AF7" s="15">
        <f t="shared" si="16"/>
        <v>0</v>
      </c>
      <c r="AG7" s="16">
        <f t="shared" si="17"/>
        <v>3</v>
      </c>
      <c r="AH7" s="17">
        <f>IF(AF7=0,PARTICIPANTS!$B$67,RANK(AF7,$AF$3:$AF$41,0))</f>
        <v>39</v>
      </c>
    </row>
    <row r="8" spans="1:34">
      <c r="A8" s="38" t="str">
        <f>IF(PARTICIPANTS!B12=0," ",PARTICIPANTS!A12)</f>
        <v>DE CONINCK Patrice</v>
      </c>
      <c r="B8" s="27">
        <v>0</v>
      </c>
      <c r="C8" s="34">
        <f t="shared" si="0"/>
        <v>0</v>
      </c>
      <c r="D8" s="26"/>
      <c r="E8" s="34">
        <f t="shared" si="14"/>
        <v>0</v>
      </c>
      <c r="F8" s="23"/>
      <c r="G8" s="34">
        <f t="shared" si="2"/>
        <v>0</v>
      </c>
      <c r="H8" s="23"/>
      <c r="I8" s="34">
        <f t="shared" si="3"/>
        <v>0</v>
      </c>
      <c r="J8" s="23"/>
      <c r="K8" s="34">
        <f t="shared" si="4"/>
        <v>0</v>
      </c>
      <c r="L8" s="23"/>
      <c r="M8" s="34">
        <f t="shared" si="5"/>
        <v>0</v>
      </c>
      <c r="N8" s="23"/>
      <c r="O8" s="34">
        <f t="shared" si="6"/>
        <v>0</v>
      </c>
      <c r="P8" s="23"/>
      <c r="Q8" s="34">
        <f t="shared" si="7"/>
        <v>0</v>
      </c>
      <c r="R8" s="23"/>
      <c r="S8" s="34">
        <f t="shared" si="8"/>
        <v>0</v>
      </c>
      <c r="T8" s="23"/>
      <c r="U8" s="34">
        <f t="shared" si="9"/>
        <v>0</v>
      </c>
      <c r="V8" s="23"/>
      <c r="W8" s="34">
        <f t="shared" si="10"/>
        <v>0</v>
      </c>
      <c r="X8" s="23"/>
      <c r="Y8" s="34">
        <f t="shared" si="11"/>
        <v>0</v>
      </c>
      <c r="Z8" s="23"/>
      <c r="AA8" s="34">
        <f t="shared" si="12"/>
        <v>0</v>
      </c>
      <c r="AB8" s="23"/>
      <c r="AC8" s="34">
        <f t="shared" si="15"/>
        <v>0</v>
      </c>
      <c r="AD8" s="28"/>
      <c r="AE8" s="37">
        <f t="shared" si="13"/>
        <v>0</v>
      </c>
      <c r="AF8" s="15">
        <f t="shared" si="16"/>
        <v>0</v>
      </c>
      <c r="AG8" s="16">
        <f t="shared" si="17"/>
        <v>3</v>
      </c>
      <c r="AH8" s="17">
        <f>IF(AF8=0,PARTICIPANTS!$B$67,RANK(AF8,$AF$3:$AF$41,0))</f>
        <v>39</v>
      </c>
    </row>
    <row r="9" spans="1:34">
      <c r="A9" s="38" t="str">
        <f>IF(PARTICIPANTS!B13=0," ",PARTICIPANTS!A13)</f>
        <v>DE KOCK Yves</v>
      </c>
      <c r="B9" s="27">
        <v>0</v>
      </c>
      <c r="C9" s="34">
        <f t="shared" si="0"/>
        <v>0</v>
      </c>
      <c r="D9" s="26"/>
      <c r="E9" s="34">
        <f t="shared" si="14"/>
        <v>0</v>
      </c>
      <c r="F9" s="23"/>
      <c r="G9" s="34">
        <f t="shared" si="2"/>
        <v>0</v>
      </c>
      <c r="H9" s="23"/>
      <c r="I9" s="34">
        <f t="shared" si="3"/>
        <v>0</v>
      </c>
      <c r="J9" s="23"/>
      <c r="K9" s="34">
        <f t="shared" si="4"/>
        <v>0</v>
      </c>
      <c r="L9" s="23"/>
      <c r="M9" s="34">
        <f t="shared" si="5"/>
        <v>0</v>
      </c>
      <c r="N9" s="23"/>
      <c r="O9" s="34">
        <f t="shared" si="6"/>
        <v>0</v>
      </c>
      <c r="P9" s="23"/>
      <c r="Q9" s="34">
        <f t="shared" si="7"/>
        <v>0</v>
      </c>
      <c r="R9" s="23"/>
      <c r="S9" s="34">
        <f t="shared" si="8"/>
        <v>0</v>
      </c>
      <c r="T9" s="23"/>
      <c r="U9" s="34">
        <f t="shared" si="9"/>
        <v>0</v>
      </c>
      <c r="V9" s="23"/>
      <c r="W9" s="34">
        <f t="shared" si="10"/>
        <v>0</v>
      </c>
      <c r="X9" s="23"/>
      <c r="Y9" s="34">
        <f t="shared" si="11"/>
        <v>0</v>
      </c>
      <c r="Z9" s="23"/>
      <c r="AA9" s="34">
        <f t="shared" si="12"/>
        <v>0</v>
      </c>
      <c r="AB9" s="23"/>
      <c r="AC9" s="34">
        <f t="shared" si="15"/>
        <v>0</v>
      </c>
      <c r="AD9" s="28"/>
      <c r="AE9" s="37">
        <f t="shared" si="13"/>
        <v>0</v>
      </c>
      <c r="AF9" s="15">
        <f t="shared" si="16"/>
        <v>0</v>
      </c>
      <c r="AG9" s="16">
        <f t="shared" si="17"/>
        <v>3</v>
      </c>
      <c r="AH9" s="17">
        <f>IF(AF9=0,PARTICIPANTS!$B$67,RANK(AF9,$AF$3:$AF$41,0))</f>
        <v>39</v>
      </c>
    </row>
    <row r="10" spans="1:34">
      <c r="A10" s="38" t="str">
        <f>IF(PARTICIPANTS!B14=0," ",PARTICIPANTS!A14)</f>
        <v>DE SCHEPPER Koen</v>
      </c>
      <c r="B10" s="27">
        <v>0</v>
      </c>
      <c r="C10" s="34">
        <f t="shared" si="0"/>
        <v>0</v>
      </c>
      <c r="D10" s="26"/>
      <c r="E10" s="34">
        <f t="shared" si="14"/>
        <v>0</v>
      </c>
      <c r="F10" s="23"/>
      <c r="G10" s="34">
        <f t="shared" si="2"/>
        <v>0</v>
      </c>
      <c r="H10" s="23"/>
      <c r="I10" s="34">
        <f t="shared" si="3"/>
        <v>0</v>
      </c>
      <c r="J10" s="23"/>
      <c r="K10" s="34">
        <f t="shared" si="4"/>
        <v>0</v>
      </c>
      <c r="L10" s="23"/>
      <c r="M10" s="34">
        <f t="shared" si="5"/>
        <v>0</v>
      </c>
      <c r="N10" s="23"/>
      <c r="O10" s="34">
        <f t="shared" si="6"/>
        <v>0</v>
      </c>
      <c r="P10" s="23"/>
      <c r="Q10" s="34">
        <f t="shared" si="7"/>
        <v>0</v>
      </c>
      <c r="R10" s="23"/>
      <c r="S10" s="34">
        <f t="shared" si="8"/>
        <v>0</v>
      </c>
      <c r="T10" s="23"/>
      <c r="U10" s="34">
        <f t="shared" si="9"/>
        <v>0</v>
      </c>
      <c r="V10" s="23"/>
      <c r="W10" s="34">
        <f t="shared" si="10"/>
        <v>0</v>
      </c>
      <c r="X10" s="23"/>
      <c r="Y10" s="34">
        <f t="shared" si="11"/>
        <v>0</v>
      </c>
      <c r="Z10" s="23"/>
      <c r="AA10" s="34">
        <f t="shared" si="12"/>
        <v>0</v>
      </c>
      <c r="AB10" s="23"/>
      <c r="AC10" s="34">
        <f t="shared" si="15"/>
        <v>0</v>
      </c>
      <c r="AD10" s="28"/>
      <c r="AE10" s="37">
        <f t="shared" si="13"/>
        <v>0</v>
      </c>
      <c r="AF10" s="15">
        <f t="shared" si="16"/>
        <v>0</v>
      </c>
      <c r="AG10" s="16">
        <f t="shared" si="17"/>
        <v>3</v>
      </c>
      <c r="AH10" s="17">
        <f>IF(AF10=0,PARTICIPANTS!$B$67,RANK(AF10,$AF$3:$AF$41,0))</f>
        <v>39</v>
      </c>
    </row>
    <row r="11" spans="1:34">
      <c r="A11" s="38" t="str">
        <f>IF(PARTICIPANTS!B16=0," ",PARTICIPANTS!A16)</f>
        <v>DELIGNY Christophe</v>
      </c>
      <c r="B11" s="25">
        <v>0</v>
      </c>
      <c r="C11" s="34">
        <f t="shared" si="0"/>
        <v>0</v>
      </c>
      <c r="D11" s="26"/>
      <c r="E11" s="34">
        <f t="shared" si="14"/>
        <v>0</v>
      </c>
      <c r="F11" s="23"/>
      <c r="G11" s="34">
        <f t="shared" si="2"/>
        <v>0</v>
      </c>
      <c r="H11" s="23"/>
      <c r="I11" s="34">
        <f t="shared" si="3"/>
        <v>0</v>
      </c>
      <c r="J11" s="23"/>
      <c r="K11" s="34">
        <f t="shared" si="4"/>
        <v>0</v>
      </c>
      <c r="L11" s="23"/>
      <c r="M11" s="34">
        <f t="shared" si="5"/>
        <v>0</v>
      </c>
      <c r="N11" s="23"/>
      <c r="O11" s="34">
        <f t="shared" si="6"/>
        <v>0</v>
      </c>
      <c r="P11" s="23"/>
      <c r="Q11" s="34">
        <f t="shared" si="7"/>
        <v>0</v>
      </c>
      <c r="R11" s="23"/>
      <c r="S11" s="34">
        <f t="shared" si="8"/>
        <v>0</v>
      </c>
      <c r="T11" s="23"/>
      <c r="U11" s="34">
        <f t="shared" si="9"/>
        <v>0</v>
      </c>
      <c r="V11" s="23"/>
      <c r="W11" s="34">
        <f t="shared" si="10"/>
        <v>0</v>
      </c>
      <c r="X11" s="23"/>
      <c r="Y11" s="34">
        <f t="shared" si="11"/>
        <v>0</v>
      </c>
      <c r="Z11" s="23"/>
      <c r="AA11" s="34">
        <f t="shared" si="12"/>
        <v>0</v>
      </c>
      <c r="AB11" s="23"/>
      <c r="AC11" s="34">
        <f t="shared" si="15"/>
        <v>0</v>
      </c>
      <c r="AD11" s="23"/>
      <c r="AE11" s="37">
        <f t="shared" si="13"/>
        <v>0</v>
      </c>
      <c r="AF11" s="15">
        <f t="shared" si="16"/>
        <v>0</v>
      </c>
      <c r="AG11" s="16">
        <f t="shared" si="17"/>
        <v>3</v>
      </c>
      <c r="AH11" s="17">
        <f>IF(AF11=0,PARTICIPANTS!$B$67,RANK(AF11,$AF$3:$AF$41,0))</f>
        <v>39</v>
      </c>
    </row>
    <row r="12" spans="1:34">
      <c r="A12" s="38" t="str">
        <f>IF(PARTICIPANTS!B17=0," ",PARTICIPANTS!A17)</f>
        <v>DEPRIT Cédric</v>
      </c>
      <c r="B12" s="25">
        <v>0</v>
      </c>
      <c r="C12" s="34">
        <f t="shared" ref="C12:C17" si="18">IF(B12=0,0,B12+20)</f>
        <v>0</v>
      </c>
      <c r="D12" s="26"/>
      <c r="E12" s="34">
        <f t="shared" si="14"/>
        <v>0</v>
      </c>
      <c r="F12" s="23"/>
      <c r="G12" s="34">
        <f t="shared" si="2"/>
        <v>0</v>
      </c>
      <c r="H12" s="23"/>
      <c r="I12" s="34">
        <f t="shared" si="3"/>
        <v>0</v>
      </c>
      <c r="J12" s="23"/>
      <c r="K12" s="34">
        <f t="shared" si="4"/>
        <v>0</v>
      </c>
      <c r="L12" s="23"/>
      <c r="M12" s="34">
        <f t="shared" si="5"/>
        <v>0</v>
      </c>
      <c r="N12" s="23"/>
      <c r="O12" s="34">
        <f t="shared" si="6"/>
        <v>0</v>
      </c>
      <c r="P12" s="23"/>
      <c r="Q12" s="34">
        <f t="shared" si="7"/>
        <v>0</v>
      </c>
      <c r="R12" s="23"/>
      <c r="S12" s="34">
        <f t="shared" si="8"/>
        <v>0</v>
      </c>
      <c r="T12" s="23"/>
      <c r="U12" s="34">
        <f t="shared" si="9"/>
        <v>0</v>
      </c>
      <c r="V12" s="23"/>
      <c r="W12" s="34">
        <f t="shared" si="10"/>
        <v>0</v>
      </c>
      <c r="X12" s="23"/>
      <c r="Y12" s="34">
        <f t="shared" si="11"/>
        <v>0</v>
      </c>
      <c r="Z12" s="23"/>
      <c r="AA12" s="34">
        <f t="shared" si="12"/>
        <v>0</v>
      </c>
      <c r="AB12" s="23"/>
      <c r="AC12" s="34">
        <f t="shared" si="15"/>
        <v>0</v>
      </c>
      <c r="AD12" s="23"/>
      <c r="AE12" s="37">
        <f t="shared" si="13"/>
        <v>0</v>
      </c>
      <c r="AF12" s="15">
        <f t="shared" si="16"/>
        <v>0</v>
      </c>
      <c r="AG12" s="16">
        <f t="shared" si="17"/>
        <v>3</v>
      </c>
      <c r="AH12" s="17">
        <f>IF(AF12=0,PARTICIPANTS!$B$67,RANK(AF12,$AF$3:$AF$41,0))</f>
        <v>39</v>
      </c>
    </row>
    <row r="13" spans="1:34">
      <c r="A13" s="38" t="str">
        <f>IF(PARTICIPANTS!B18=0," ",PARTICIPANTS!A18)</f>
        <v>DESCAMPS Carl</v>
      </c>
      <c r="B13" s="25">
        <v>0</v>
      </c>
      <c r="C13" s="34">
        <f t="shared" si="18"/>
        <v>0</v>
      </c>
      <c r="D13" s="26"/>
      <c r="E13" s="34">
        <f t="shared" si="14"/>
        <v>0</v>
      </c>
      <c r="F13" s="23"/>
      <c r="G13" s="34">
        <f t="shared" si="2"/>
        <v>0</v>
      </c>
      <c r="H13" s="23"/>
      <c r="I13" s="34">
        <f t="shared" si="3"/>
        <v>0</v>
      </c>
      <c r="J13" s="23"/>
      <c r="K13" s="34">
        <f t="shared" si="4"/>
        <v>0</v>
      </c>
      <c r="L13" s="23"/>
      <c r="M13" s="34">
        <f t="shared" si="5"/>
        <v>0</v>
      </c>
      <c r="N13" s="23"/>
      <c r="O13" s="34">
        <f t="shared" si="6"/>
        <v>0</v>
      </c>
      <c r="P13" s="23"/>
      <c r="Q13" s="34">
        <f t="shared" si="7"/>
        <v>0</v>
      </c>
      <c r="R13" s="23"/>
      <c r="S13" s="34">
        <f t="shared" si="8"/>
        <v>0</v>
      </c>
      <c r="T13" s="23"/>
      <c r="U13" s="34">
        <f t="shared" si="9"/>
        <v>0</v>
      </c>
      <c r="V13" s="23"/>
      <c r="W13" s="34">
        <f t="shared" si="10"/>
        <v>0</v>
      </c>
      <c r="X13" s="23"/>
      <c r="Y13" s="34">
        <f t="shared" si="11"/>
        <v>0</v>
      </c>
      <c r="Z13" s="23"/>
      <c r="AA13" s="34">
        <f t="shared" si="12"/>
        <v>0</v>
      </c>
      <c r="AB13" s="23"/>
      <c r="AC13" s="34">
        <f t="shared" si="15"/>
        <v>0</v>
      </c>
      <c r="AD13" s="23"/>
      <c r="AE13" s="37">
        <f t="shared" si="13"/>
        <v>0</v>
      </c>
      <c r="AF13" s="15">
        <f t="shared" si="16"/>
        <v>0</v>
      </c>
      <c r="AG13" s="16">
        <f t="shared" si="17"/>
        <v>3</v>
      </c>
      <c r="AH13" s="17">
        <f>IF(AF13=0,PARTICIPANTS!$B$67,RANK(AF13,$AF$3:$AF$41,0))</f>
        <v>39</v>
      </c>
    </row>
    <row r="14" spans="1:34">
      <c r="A14" s="38" t="str">
        <f>IF(PARTICIPANTS!B19=0," ",PARTICIPANTS!A19)</f>
        <v>D'HULSTER Daniel</v>
      </c>
      <c r="B14" s="25">
        <v>0</v>
      </c>
      <c r="C14" s="34">
        <f t="shared" si="18"/>
        <v>0</v>
      </c>
      <c r="D14" s="26"/>
      <c r="E14" s="34">
        <f t="shared" si="14"/>
        <v>0</v>
      </c>
      <c r="F14" s="23"/>
      <c r="G14" s="34">
        <f t="shared" si="2"/>
        <v>0</v>
      </c>
      <c r="H14" s="23"/>
      <c r="I14" s="34">
        <f t="shared" si="3"/>
        <v>0</v>
      </c>
      <c r="J14" s="23"/>
      <c r="K14" s="34">
        <f t="shared" si="4"/>
        <v>0</v>
      </c>
      <c r="L14" s="23"/>
      <c r="M14" s="34">
        <f t="shared" si="5"/>
        <v>0</v>
      </c>
      <c r="N14" s="23"/>
      <c r="O14" s="34">
        <f t="shared" si="6"/>
        <v>0</v>
      </c>
      <c r="P14" s="23"/>
      <c r="Q14" s="34">
        <f t="shared" si="7"/>
        <v>0</v>
      </c>
      <c r="R14" s="23"/>
      <c r="S14" s="34">
        <f t="shared" si="8"/>
        <v>0</v>
      </c>
      <c r="T14" s="23"/>
      <c r="U14" s="34">
        <f t="shared" si="9"/>
        <v>0</v>
      </c>
      <c r="V14" s="23"/>
      <c r="W14" s="34">
        <f t="shared" si="10"/>
        <v>0</v>
      </c>
      <c r="X14" s="23"/>
      <c r="Y14" s="34">
        <f t="shared" si="11"/>
        <v>0</v>
      </c>
      <c r="Z14" s="23"/>
      <c r="AA14" s="34">
        <f t="shared" si="12"/>
        <v>0</v>
      </c>
      <c r="AB14" s="23"/>
      <c r="AC14" s="34">
        <f t="shared" si="15"/>
        <v>0</v>
      </c>
      <c r="AD14" s="23"/>
      <c r="AE14" s="37">
        <f t="shared" si="13"/>
        <v>0</v>
      </c>
      <c r="AF14" s="15">
        <f t="shared" si="16"/>
        <v>0</v>
      </c>
      <c r="AG14" s="16">
        <f t="shared" si="17"/>
        <v>3</v>
      </c>
      <c r="AH14" s="17">
        <f>IF(AF14=0,PARTICIPANTS!$B$67,RANK(AF14,$AF$3:$AF$41,0))</f>
        <v>39</v>
      </c>
    </row>
    <row r="15" spans="1:34">
      <c r="A15" s="38" t="str">
        <f>IF(PARTICIPANTS!B20=0," ",PARTICIPANTS!A20)</f>
        <v>DUHANT Jean</v>
      </c>
      <c r="B15" s="25">
        <v>0</v>
      </c>
      <c r="C15" s="34">
        <f t="shared" si="18"/>
        <v>0</v>
      </c>
      <c r="D15" s="26"/>
      <c r="E15" s="34">
        <f t="shared" si="14"/>
        <v>0</v>
      </c>
      <c r="F15" s="23"/>
      <c r="G15" s="34">
        <f t="shared" si="2"/>
        <v>0</v>
      </c>
      <c r="H15" s="23"/>
      <c r="I15" s="34">
        <f t="shared" si="3"/>
        <v>0</v>
      </c>
      <c r="J15" s="23"/>
      <c r="K15" s="34">
        <f t="shared" si="4"/>
        <v>0</v>
      </c>
      <c r="L15" s="23"/>
      <c r="M15" s="34">
        <f t="shared" si="5"/>
        <v>0</v>
      </c>
      <c r="N15" s="23"/>
      <c r="O15" s="34">
        <f t="shared" si="6"/>
        <v>0</v>
      </c>
      <c r="P15" s="23"/>
      <c r="Q15" s="34">
        <f t="shared" si="7"/>
        <v>0</v>
      </c>
      <c r="R15" s="23"/>
      <c r="S15" s="34">
        <f t="shared" si="8"/>
        <v>0</v>
      </c>
      <c r="T15" s="23"/>
      <c r="U15" s="34">
        <f t="shared" si="9"/>
        <v>0</v>
      </c>
      <c r="V15" s="23"/>
      <c r="W15" s="34">
        <f t="shared" si="10"/>
        <v>0</v>
      </c>
      <c r="X15" s="23"/>
      <c r="Y15" s="34">
        <f t="shared" si="11"/>
        <v>0</v>
      </c>
      <c r="Z15" s="23"/>
      <c r="AA15" s="34">
        <f t="shared" si="12"/>
        <v>0</v>
      </c>
      <c r="AB15" s="23"/>
      <c r="AC15" s="34">
        <f t="shared" si="15"/>
        <v>0</v>
      </c>
      <c r="AD15" s="23"/>
      <c r="AE15" s="37">
        <f t="shared" si="13"/>
        <v>0</v>
      </c>
      <c r="AF15" s="15">
        <f t="shared" si="16"/>
        <v>0</v>
      </c>
      <c r="AG15" s="16">
        <f t="shared" si="17"/>
        <v>3</v>
      </c>
      <c r="AH15" s="17">
        <f>IF(AF15=0,PARTICIPANTS!$B$67,RANK(AF15,$AF$3:$AF$41,0))</f>
        <v>39</v>
      </c>
    </row>
    <row r="16" spans="1:34">
      <c r="A16" s="38" t="str">
        <f>IF(PARTICIPANTS!B22=0," ",PARTICIPANTS!A22)</f>
        <v>FRANCQ Patrice</v>
      </c>
      <c r="B16" s="25">
        <v>0</v>
      </c>
      <c r="C16" s="34">
        <f t="shared" si="18"/>
        <v>0</v>
      </c>
      <c r="D16" s="26"/>
      <c r="E16" s="34">
        <f t="shared" si="14"/>
        <v>0</v>
      </c>
      <c r="F16" s="23"/>
      <c r="G16" s="34">
        <f t="shared" si="2"/>
        <v>0</v>
      </c>
      <c r="H16" s="23"/>
      <c r="I16" s="34">
        <f t="shared" si="3"/>
        <v>0</v>
      </c>
      <c r="J16" s="23"/>
      <c r="K16" s="34">
        <f t="shared" si="4"/>
        <v>0</v>
      </c>
      <c r="L16" s="23"/>
      <c r="M16" s="34">
        <f t="shared" si="5"/>
        <v>0</v>
      </c>
      <c r="N16" s="23"/>
      <c r="O16" s="34">
        <f t="shared" si="6"/>
        <v>0</v>
      </c>
      <c r="P16" s="23"/>
      <c r="Q16" s="34">
        <f t="shared" si="7"/>
        <v>0</v>
      </c>
      <c r="R16" s="23"/>
      <c r="S16" s="34">
        <f t="shared" si="8"/>
        <v>0</v>
      </c>
      <c r="T16" s="23"/>
      <c r="U16" s="34">
        <f t="shared" si="9"/>
        <v>0</v>
      </c>
      <c r="V16" s="23"/>
      <c r="W16" s="34">
        <f t="shared" si="10"/>
        <v>0</v>
      </c>
      <c r="X16" s="23"/>
      <c r="Y16" s="34">
        <f t="shared" si="11"/>
        <v>0</v>
      </c>
      <c r="Z16" s="23"/>
      <c r="AA16" s="34">
        <f t="shared" si="12"/>
        <v>0</v>
      </c>
      <c r="AB16" s="23"/>
      <c r="AC16" s="34">
        <f t="shared" si="15"/>
        <v>0</v>
      </c>
      <c r="AD16" s="23"/>
      <c r="AE16" s="37">
        <f t="shared" si="13"/>
        <v>0</v>
      </c>
      <c r="AF16" s="15">
        <f t="shared" si="16"/>
        <v>0</v>
      </c>
      <c r="AG16" s="16">
        <f t="shared" si="17"/>
        <v>3</v>
      </c>
      <c r="AH16" s="17">
        <f>IF(AF16=0,PARTICIPANTS!$B$67,RANK(AF16,$AF$3:$AF$41,0))</f>
        <v>39</v>
      </c>
    </row>
    <row r="17" spans="1:34">
      <c r="A17" s="38" t="str">
        <f>IF(PARTICIPANTS!B23=0," ",PARTICIPANTS!A23)</f>
        <v>GEORGES Florent</v>
      </c>
      <c r="B17" s="25">
        <v>0</v>
      </c>
      <c r="C17" s="34">
        <f t="shared" si="18"/>
        <v>0</v>
      </c>
      <c r="D17" s="26"/>
      <c r="E17" s="34">
        <f t="shared" si="14"/>
        <v>0</v>
      </c>
      <c r="F17" s="23"/>
      <c r="G17" s="34">
        <f t="shared" si="2"/>
        <v>0</v>
      </c>
      <c r="H17" s="23"/>
      <c r="I17" s="34">
        <f t="shared" si="3"/>
        <v>0</v>
      </c>
      <c r="J17" s="23"/>
      <c r="K17" s="34">
        <f t="shared" si="4"/>
        <v>0</v>
      </c>
      <c r="L17" s="23"/>
      <c r="M17" s="34">
        <f t="shared" si="5"/>
        <v>0</v>
      </c>
      <c r="N17" s="23"/>
      <c r="O17" s="34">
        <f t="shared" si="6"/>
        <v>0</v>
      </c>
      <c r="P17" s="23"/>
      <c r="Q17" s="34">
        <f t="shared" si="7"/>
        <v>0</v>
      </c>
      <c r="R17" s="23"/>
      <c r="S17" s="34">
        <f t="shared" si="8"/>
        <v>0</v>
      </c>
      <c r="T17" s="23"/>
      <c r="U17" s="34">
        <f t="shared" si="9"/>
        <v>0</v>
      </c>
      <c r="V17" s="23"/>
      <c r="W17" s="34">
        <f t="shared" si="10"/>
        <v>0</v>
      </c>
      <c r="X17" s="23"/>
      <c r="Y17" s="34">
        <f t="shared" si="11"/>
        <v>0</v>
      </c>
      <c r="Z17" s="23"/>
      <c r="AA17" s="34">
        <f t="shared" si="12"/>
        <v>0</v>
      </c>
      <c r="AB17" s="23"/>
      <c r="AC17" s="34">
        <f t="shared" si="15"/>
        <v>0</v>
      </c>
      <c r="AD17" s="23"/>
      <c r="AE17" s="37">
        <f t="shared" si="13"/>
        <v>0</v>
      </c>
      <c r="AF17" s="15">
        <f t="shared" si="16"/>
        <v>0</v>
      </c>
      <c r="AG17" s="16">
        <f t="shared" si="17"/>
        <v>3</v>
      </c>
      <c r="AH17" s="17">
        <f>IF(AF17=0,PARTICIPANTS!$B$67,RANK(AF17,$AF$3:$AF$41,0))</f>
        <v>39</v>
      </c>
    </row>
    <row r="18" spans="1:34">
      <c r="A18" s="38" t="str">
        <f>IF(PARTICIPANTS!B25=0," ",PARTICIPANTS!A25)</f>
        <v>GODEFROID Ludovic</v>
      </c>
      <c r="B18" s="25">
        <v>0</v>
      </c>
      <c r="C18" s="34">
        <f t="shared" ref="C18:C19" si="19">IF(B18=0,0,B18+20)</f>
        <v>0</v>
      </c>
      <c r="D18" s="26"/>
      <c r="E18" s="34">
        <f t="shared" ref="E18:E19" si="20">IF(D18=0,0,D18+20)</f>
        <v>0</v>
      </c>
      <c r="F18" s="23"/>
      <c r="G18" s="34">
        <f t="shared" ref="G18:G19" si="21">IF(F18=0,0,F18+20)</f>
        <v>0</v>
      </c>
      <c r="H18" s="23"/>
      <c r="I18" s="34">
        <f t="shared" ref="I18:I19" si="22">IF(H18=0,0,H18+20)</f>
        <v>0</v>
      </c>
      <c r="J18" s="23"/>
      <c r="K18" s="34">
        <f t="shared" ref="K18:K19" si="23">IF(J18=0,0,J18+20)</f>
        <v>0</v>
      </c>
      <c r="L18" s="23"/>
      <c r="M18" s="34">
        <f t="shared" ref="M18:M19" si="24">IF(L18=0,0,L18+20)</f>
        <v>0</v>
      </c>
      <c r="N18" s="23"/>
      <c r="O18" s="34">
        <f t="shared" ref="O18:O19" si="25">IF(N18=0,0,N18+20)</f>
        <v>0</v>
      </c>
      <c r="P18" s="23"/>
      <c r="Q18" s="34">
        <f t="shared" ref="Q18:Q19" si="26">IF(P18=0,0,P18+20)</f>
        <v>0</v>
      </c>
      <c r="R18" s="23"/>
      <c r="S18" s="34">
        <f t="shared" ref="S18:S19" si="27">IF(R18=0,0,R18+20)</f>
        <v>0</v>
      </c>
      <c r="T18" s="23"/>
      <c r="U18" s="34">
        <f t="shared" ref="U18:U19" si="28">IF(T18=0,0,T18+20)</f>
        <v>0</v>
      </c>
      <c r="V18" s="23"/>
      <c r="W18" s="34">
        <f t="shared" ref="W18:W19" si="29">IF(V18=0,0,V18+20)</f>
        <v>0</v>
      </c>
      <c r="X18" s="23"/>
      <c r="Y18" s="34">
        <f t="shared" ref="Y18:Y19" si="30">IF(X18=0,0,X18+20)</f>
        <v>0</v>
      </c>
      <c r="Z18" s="23"/>
      <c r="AA18" s="34">
        <f t="shared" ref="AA18:AA19" si="31">IF(Z18=0,0,Z18+20)</f>
        <v>0</v>
      </c>
      <c r="AB18" s="23"/>
      <c r="AC18" s="34">
        <f t="shared" ref="AC18:AC19" si="32">IF(AB18=0,0,AB18+20)</f>
        <v>0</v>
      </c>
      <c r="AD18" s="23"/>
      <c r="AE18" s="37">
        <f t="shared" ref="AE18:AE19" si="33">IF(AD18=0,0,AD18+20)</f>
        <v>0</v>
      </c>
      <c r="AF18" s="15">
        <f t="shared" si="16"/>
        <v>0</v>
      </c>
      <c r="AG18" s="16">
        <f t="shared" si="17"/>
        <v>3</v>
      </c>
      <c r="AH18" s="17">
        <f>IF(AF18=0,PARTICIPANTS!$B$67,RANK(AF18,$AF$3:$AF$41,0))</f>
        <v>39</v>
      </c>
    </row>
    <row r="19" spans="1:34">
      <c r="A19" s="38" t="str">
        <f>IF(PARTICIPANTS!B27=0," ",PARTICIPANTS!A27)</f>
        <v>HIMSCHOOT Geert</v>
      </c>
      <c r="B19" s="25">
        <v>42</v>
      </c>
      <c r="C19" s="34">
        <f t="shared" si="19"/>
        <v>62</v>
      </c>
      <c r="D19" s="26">
        <v>38</v>
      </c>
      <c r="E19" s="34">
        <f t="shared" si="20"/>
        <v>58</v>
      </c>
      <c r="F19" s="23">
        <v>37</v>
      </c>
      <c r="G19" s="34">
        <f t="shared" si="21"/>
        <v>57</v>
      </c>
      <c r="H19" s="23"/>
      <c r="I19" s="34">
        <f t="shared" si="22"/>
        <v>0</v>
      </c>
      <c r="J19" s="23"/>
      <c r="K19" s="34">
        <f t="shared" si="23"/>
        <v>0</v>
      </c>
      <c r="L19" s="23"/>
      <c r="M19" s="34">
        <f t="shared" si="24"/>
        <v>0</v>
      </c>
      <c r="N19" s="23"/>
      <c r="O19" s="34">
        <f t="shared" si="25"/>
        <v>0</v>
      </c>
      <c r="P19" s="23"/>
      <c r="Q19" s="34">
        <f t="shared" si="26"/>
        <v>0</v>
      </c>
      <c r="R19" s="23"/>
      <c r="S19" s="34">
        <f t="shared" si="27"/>
        <v>0</v>
      </c>
      <c r="T19" s="23"/>
      <c r="U19" s="34">
        <f t="shared" si="28"/>
        <v>0</v>
      </c>
      <c r="V19" s="23"/>
      <c r="W19" s="34">
        <f t="shared" si="29"/>
        <v>0</v>
      </c>
      <c r="X19" s="23"/>
      <c r="Y19" s="34">
        <f t="shared" si="30"/>
        <v>0</v>
      </c>
      <c r="Z19" s="23"/>
      <c r="AA19" s="34">
        <f t="shared" si="31"/>
        <v>0</v>
      </c>
      <c r="AB19" s="23"/>
      <c r="AC19" s="34">
        <f t="shared" si="32"/>
        <v>0</v>
      </c>
      <c r="AD19" s="23"/>
      <c r="AE19" s="37">
        <f t="shared" si="33"/>
        <v>0</v>
      </c>
      <c r="AF19" s="15">
        <f t="shared" si="16"/>
        <v>177</v>
      </c>
      <c r="AG19" s="16">
        <f t="shared" si="17"/>
        <v>1</v>
      </c>
      <c r="AH19" s="17">
        <f>IF(AF19=0,PARTICIPANTS!$B$67,RANK(AF19,$AF$3:$AF$41,0))</f>
        <v>1</v>
      </c>
    </row>
    <row r="20" spans="1:34">
      <c r="A20" s="38" t="str">
        <f>IF(PARTICIPANTS!B28=0," ",PARTICIPANTS!A28)</f>
        <v>HOUGARDY Daniel</v>
      </c>
      <c r="B20" s="25">
        <v>0</v>
      </c>
      <c r="C20" s="34">
        <f t="shared" ref="C20:C27" si="34">IF(B20=0,0,B20+20)</f>
        <v>0</v>
      </c>
      <c r="D20" s="26"/>
      <c r="E20" s="34">
        <f t="shared" ref="E20:E27" si="35">IF(D20=0,0,D20+20)</f>
        <v>0</v>
      </c>
      <c r="F20" s="23"/>
      <c r="G20" s="34">
        <f t="shared" ref="G20:G27" si="36">IF(F20=0,0,F20+20)</f>
        <v>0</v>
      </c>
      <c r="H20" s="23"/>
      <c r="I20" s="34">
        <f t="shared" ref="I20:I27" si="37">IF(H20=0,0,H20+20)</f>
        <v>0</v>
      </c>
      <c r="J20" s="23"/>
      <c r="K20" s="34">
        <f t="shared" ref="K20:K27" si="38">IF(J20=0,0,J20+20)</f>
        <v>0</v>
      </c>
      <c r="L20" s="23"/>
      <c r="M20" s="34">
        <f t="shared" ref="M20:M27" si="39">IF(L20=0,0,L20+20)</f>
        <v>0</v>
      </c>
      <c r="N20" s="23"/>
      <c r="O20" s="34">
        <f t="shared" ref="O20:O27" si="40">IF(N20=0,0,N20+20)</f>
        <v>0</v>
      </c>
      <c r="P20" s="23"/>
      <c r="Q20" s="34">
        <f t="shared" ref="Q20:Q27" si="41">IF(P20=0,0,P20+20)</f>
        <v>0</v>
      </c>
      <c r="R20" s="23"/>
      <c r="S20" s="34">
        <f t="shared" ref="S20:S27" si="42">IF(R20=0,0,R20+20)</f>
        <v>0</v>
      </c>
      <c r="T20" s="23"/>
      <c r="U20" s="34">
        <f t="shared" ref="U20:U27" si="43">IF(T20=0,0,T20+20)</f>
        <v>0</v>
      </c>
      <c r="V20" s="23"/>
      <c r="W20" s="34">
        <f t="shared" ref="W20:W27" si="44">IF(V20=0,0,V20+20)</f>
        <v>0</v>
      </c>
      <c r="X20" s="23"/>
      <c r="Y20" s="34">
        <f t="shared" ref="Y20:Y27" si="45">IF(X20=0,0,X20+20)</f>
        <v>0</v>
      </c>
      <c r="Z20" s="23"/>
      <c r="AA20" s="34">
        <f t="shared" ref="AA20:AA27" si="46">IF(Z20=0,0,Z20+20)</f>
        <v>0</v>
      </c>
      <c r="AB20" s="23"/>
      <c r="AC20" s="34">
        <f t="shared" ref="AC20:AC27" si="47">IF(AB20=0,0,AB20+20)</f>
        <v>0</v>
      </c>
      <c r="AD20" s="23"/>
      <c r="AE20" s="37">
        <f t="shared" ref="AE20:AE27" si="48">IF(AD20=0,0,AD20+20)</f>
        <v>0</v>
      </c>
      <c r="AF20" s="15">
        <f t="shared" ref="AF20:AF27" si="49">SUM(C20+E20+G20+I20+K20+M20+O20+Q20+S20+U20+W20+Y20+AA20+AC20+AE20)</f>
        <v>0</v>
      </c>
      <c r="AG20" s="16">
        <f t="shared" si="17"/>
        <v>3</v>
      </c>
      <c r="AH20" s="17">
        <f>IF(AF20=0,PARTICIPANTS!$B$67,RANK(AF20,$AF$3:$AF$41,0))</f>
        <v>39</v>
      </c>
    </row>
    <row r="21" spans="1:34">
      <c r="A21" s="38" t="str">
        <f>IF(PARTICIPANTS!B29=0," ",PARTICIPANTS!A29)</f>
        <v>JACQUET Pascale</v>
      </c>
      <c r="B21" s="25">
        <v>0</v>
      </c>
      <c r="C21" s="34">
        <f t="shared" si="34"/>
        <v>0</v>
      </c>
      <c r="D21" s="26"/>
      <c r="E21" s="34">
        <f t="shared" si="35"/>
        <v>0</v>
      </c>
      <c r="F21" s="23"/>
      <c r="G21" s="34">
        <f t="shared" si="36"/>
        <v>0</v>
      </c>
      <c r="H21" s="23"/>
      <c r="I21" s="34">
        <f t="shared" si="37"/>
        <v>0</v>
      </c>
      <c r="J21" s="23"/>
      <c r="K21" s="34">
        <f t="shared" si="38"/>
        <v>0</v>
      </c>
      <c r="L21" s="23"/>
      <c r="M21" s="34">
        <f t="shared" si="39"/>
        <v>0</v>
      </c>
      <c r="N21" s="23"/>
      <c r="O21" s="34">
        <f t="shared" si="40"/>
        <v>0</v>
      </c>
      <c r="P21" s="23"/>
      <c r="Q21" s="34">
        <f t="shared" si="41"/>
        <v>0</v>
      </c>
      <c r="R21" s="23"/>
      <c r="S21" s="34">
        <f t="shared" si="42"/>
        <v>0</v>
      </c>
      <c r="T21" s="23"/>
      <c r="U21" s="34">
        <f t="shared" si="43"/>
        <v>0</v>
      </c>
      <c r="V21" s="23"/>
      <c r="W21" s="34">
        <f t="shared" si="44"/>
        <v>0</v>
      </c>
      <c r="X21" s="23"/>
      <c r="Y21" s="34">
        <f t="shared" si="45"/>
        <v>0</v>
      </c>
      <c r="Z21" s="23"/>
      <c r="AA21" s="34">
        <f t="shared" si="46"/>
        <v>0</v>
      </c>
      <c r="AB21" s="23"/>
      <c r="AC21" s="34">
        <f t="shared" si="47"/>
        <v>0</v>
      </c>
      <c r="AD21" s="23"/>
      <c r="AE21" s="37">
        <f t="shared" si="48"/>
        <v>0</v>
      </c>
      <c r="AF21" s="15">
        <f t="shared" si="49"/>
        <v>0</v>
      </c>
      <c r="AG21" s="16">
        <f t="shared" si="17"/>
        <v>3</v>
      </c>
      <c r="AH21" s="17">
        <f>IF(AF21=0,PARTICIPANTS!$B$67,RANK(AF21,$AF$3:$AF$41,0))</f>
        <v>39</v>
      </c>
    </row>
    <row r="22" spans="1:34">
      <c r="A22" s="38" t="str">
        <f>IF(PARTICIPANTS!B30=0," ",PARTICIPANTS!A30)</f>
        <v>JANSSEUNE Jean-Paul</v>
      </c>
      <c r="B22" s="25">
        <v>0</v>
      </c>
      <c r="C22" s="34">
        <f t="shared" si="34"/>
        <v>0</v>
      </c>
      <c r="D22" s="26"/>
      <c r="E22" s="34">
        <f t="shared" si="35"/>
        <v>0</v>
      </c>
      <c r="F22" s="23"/>
      <c r="G22" s="34">
        <f t="shared" si="36"/>
        <v>0</v>
      </c>
      <c r="H22" s="23"/>
      <c r="I22" s="34">
        <f t="shared" si="37"/>
        <v>0</v>
      </c>
      <c r="J22" s="23"/>
      <c r="K22" s="34">
        <f t="shared" si="38"/>
        <v>0</v>
      </c>
      <c r="L22" s="23"/>
      <c r="M22" s="34">
        <f t="shared" si="39"/>
        <v>0</v>
      </c>
      <c r="N22" s="23"/>
      <c r="O22" s="34">
        <f t="shared" si="40"/>
        <v>0</v>
      </c>
      <c r="P22" s="23"/>
      <c r="Q22" s="34">
        <f t="shared" si="41"/>
        <v>0</v>
      </c>
      <c r="R22" s="23"/>
      <c r="S22" s="34">
        <f t="shared" si="42"/>
        <v>0</v>
      </c>
      <c r="T22" s="23"/>
      <c r="U22" s="34">
        <f t="shared" si="43"/>
        <v>0</v>
      </c>
      <c r="V22" s="23"/>
      <c r="W22" s="34">
        <f t="shared" si="44"/>
        <v>0</v>
      </c>
      <c r="X22" s="23"/>
      <c r="Y22" s="34">
        <f t="shared" si="45"/>
        <v>0</v>
      </c>
      <c r="Z22" s="23"/>
      <c r="AA22" s="34">
        <f t="shared" si="46"/>
        <v>0</v>
      </c>
      <c r="AB22" s="23"/>
      <c r="AC22" s="34">
        <f t="shared" si="47"/>
        <v>0</v>
      </c>
      <c r="AD22" s="23"/>
      <c r="AE22" s="37">
        <f t="shared" si="48"/>
        <v>0</v>
      </c>
      <c r="AF22" s="15">
        <f t="shared" si="49"/>
        <v>0</v>
      </c>
      <c r="AG22" s="16">
        <f t="shared" si="17"/>
        <v>3</v>
      </c>
      <c r="AH22" s="17">
        <f>IF(AF22=0,PARTICIPANTS!$B$67,RANK(AF22,$AF$3:$AF$41,0))</f>
        <v>39</v>
      </c>
    </row>
    <row r="23" spans="1:34">
      <c r="A23" s="38" t="str">
        <f>IF(PARTICIPANTS!B31=0," ",PARTICIPANTS!A31)</f>
        <v>KAES Alain</v>
      </c>
      <c r="B23" s="25">
        <v>0</v>
      </c>
      <c r="C23" s="34">
        <f t="shared" si="34"/>
        <v>0</v>
      </c>
      <c r="D23" s="26"/>
      <c r="E23" s="34">
        <f t="shared" si="35"/>
        <v>0</v>
      </c>
      <c r="F23" s="23"/>
      <c r="G23" s="34">
        <f t="shared" si="36"/>
        <v>0</v>
      </c>
      <c r="H23" s="23"/>
      <c r="I23" s="34">
        <f t="shared" si="37"/>
        <v>0</v>
      </c>
      <c r="J23" s="23"/>
      <c r="K23" s="34">
        <f t="shared" si="38"/>
        <v>0</v>
      </c>
      <c r="L23" s="23"/>
      <c r="M23" s="34">
        <f t="shared" si="39"/>
        <v>0</v>
      </c>
      <c r="N23" s="23"/>
      <c r="O23" s="34">
        <f t="shared" si="40"/>
        <v>0</v>
      </c>
      <c r="P23" s="23"/>
      <c r="Q23" s="34">
        <f t="shared" si="41"/>
        <v>0</v>
      </c>
      <c r="R23" s="23"/>
      <c r="S23" s="34">
        <f t="shared" si="42"/>
        <v>0</v>
      </c>
      <c r="T23" s="23"/>
      <c r="U23" s="34">
        <f t="shared" si="43"/>
        <v>0</v>
      </c>
      <c r="V23" s="23"/>
      <c r="W23" s="34">
        <f t="shared" si="44"/>
        <v>0</v>
      </c>
      <c r="X23" s="23"/>
      <c r="Y23" s="34">
        <f t="shared" si="45"/>
        <v>0</v>
      </c>
      <c r="Z23" s="23"/>
      <c r="AA23" s="34">
        <f t="shared" si="46"/>
        <v>0</v>
      </c>
      <c r="AB23" s="23"/>
      <c r="AC23" s="34">
        <f t="shared" si="47"/>
        <v>0</v>
      </c>
      <c r="AD23" s="23"/>
      <c r="AE23" s="37">
        <f t="shared" si="48"/>
        <v>0</v>
      </c>
      <c r="AF23" s="15">
        <f t="shared" si="49"/>
        <v>0</v>
      </c>
      <c r="AG23" s="16">
        <f t="shared" si="17"/>
        <v>3</v>
      </c>
      <c r="AH23" s="17">
        <f>IF(AF23=0,PARTICIPANTS!$B$67,RANK(AF23,$AF$3:$AF$41,0))</f>
        <v>39</v>
      </c>
    </row>
    <row r="24" spans="1:34">
      <c r="A24" s="38" t="str">
        <f>IF(PARTICIPANTS!B33=0," ",PARTICIPANTS!A33)</f>
        <v>LISON Marc</v>
      </c>
      <c r="B24" s="25">
        <v>0</v>
      </c>
      <c r="C24" s="34">
        <f t="shared" si="34"/>
        <v>0</v>
      </c>
      <c r="D24" s="26"/>
      <c r="E24" s="34">
        <f t="shared" si="35"/>
        <v>0</v>
      </c>
      <c r="F24" s="23"/>
      <c r="G24" s="34">
        <f t="shared" si="36"/>
        <v>0</v>
      </c>
      <c r="H24" s="23"/>
      <c r="I24" s="34">
        <f t="shared" si="37"/>
        <v>0</v>
      </c>
      <c r="J24" s="23"/>
      <c r="K24" s="34">
        <f t="shared" si="38"/>
        <v>0</v>
      </c>
      <c r="L24" s="23"/>
      <c r="M24" s="34">
        <f t="shared" si="39"/>
        <v>0</v>
      </c>
      <c r="N24" s="23"/>
      <c r="O24" s="34">
        <f t="shared" si="40"/>
        <v>0</v>
      </c>
      <c r="P24" s="23"/>
      <c r="Q24" s="34">
        <f t="shared" si="41"/>
        <v>0</v>
      </c>
      <c r="R24" s="23"/>
      <c r="S24" s="34">
        <f t="shared" si="42"/>
        <v>0</v>
      </c>
      <c r="T24" s="23"/>
      <c r="U24" s="34">
        <f t="shared" si="43"/>
        <v>0</v>
      </c>
      <c r="V24" s="23"/>
      <c r="W24" s="34">
        <f t="shared" si="44"/>
        <v>0</v>
      </c>
      <c r="X24" s="23"/>
      <c r="Y24" s="34">
        <f t="shared" si="45"/>
        <v>0</v>
      </c>
      <c r="Z24" s="23"/>
      <c r="AA24" s="34">
        <f t="shared" si="46"/>
        <v>0</v>
      </c>
      <c r="AB24" s="23"/>
      <c r="AC24" s="34">
        <f t="shared" si="47"/>
        <v>0</v>
      </c>
      <c r="AD24" s="23"/>
      <c r="AE24" s="37">
        <f t="shared" si="48"/>
        <v>0</v>
      </c>
      <c r="AF24" s="15">
        <f t="shared" si="49"/>
        <v>0</v>
      </c>
      <c r="AG24" s="16">
        <f t="shared" si="17"/>
        <v>3</v>
      </c>
      <c r="AH24" s="17">
        <f>IF(AF24=0,PARTICIPANTS!$B$67,RANK(AF24,$AF$3:$AF$41,0))</f>
        <v>39</v>
      </c>
    </row>
    <row r="25" spans="1:34">
      <c r="A25" s="38" t="str">
        <f>IF(PARTICIPANTS!B36=0," ",PARTICIPANTS!A36)</f>
        <v>MOREAU Marie-Cécile</v>
      </c>
      <c r="B25" s="25">
        <v>0</v>
      </c>
      <c r="C25" s="34">
        <f t="shared" si="34"/>
        <v>0</v>
      </c>
      <c r="D25" s="26"/>
      <c r="E25" s="34">
        <f t="shared" si="35"/>
        <v>0</v>
      </c>
      <c r="F25" s="23"/>
      <c r="G25" s="34">
        <f t="shared" si="36"/>
        <v>0</v>
      </c>
      <c r="H25" s="23"/>
      <c r="I25" s="34">
        <f t="shared" si="37"/>
        <v>0</v>
      </c>
      <c r="J25" s="23"/>
      <c r="K25" s="34">
        <f t="shared" si="38"/>
        <v>0</v>
      </c>
      <c r="L25" s="23"/>
      <c r="M25" s="34">
        <f t="shared" si="39"/>
        <v>0</v>
      </c>
      <c r="N25" s="23"/>
      <c r="O25" s="34">
        <f t="shared" si="40"/>
        <v>0</v>
      </c>
      <c r="P25" s="23"/>
      <c r="Q25" s="34">
        <f t="shared" si="41"/>
        <v>0</v>
      </c>
      <c r="R25" s="23"/>
      <c r="S25" s="34">
        <f t="shared" si="42"/>
        <v>0</v>
      </c>
      <c r="T25" s="23"/>
      <c r="U25" s="34">
        <f t="shared" si="43"/>
        <v>0</v>
      </c>
      <c r="V25" s="23"/>
      <c r="W25" s="34">
        <f t="shared" si="44"/>
        <v>0</v>
      </c>
      <c r="X25" s="23"/>
      <c r="Y25" s="34">
        <f t="shared" si="45"/>
        <v>0</v>
      </c>
      <c r="Z25" s="23"/>
      <c r="AA25" s="34">
        <f t="shared" si="46"/>
        <v>0</v>
      </c>
      <c r="AB25" s="23"/>
      <c r="AC25" s="34">
        <f t="shared" si="47"/>
        <v>0</v>
      </c>
      <c r="AD25" s="23"/>
      <c r="AE25" s="37">
        <f t="shared" si="48"/>
        <v>0</v>
      </c>
      <c r="AF25" s="15">
        <f t="shared" si="49"/>
        <v>0</v>
      </c>
      <c r="AG25" s="16">
        <f t="shared" si="17"/>
        <v>3</v>
      </c>
      <c r="AH25" s="17">
        <f>IF(AF25=0,PARTICIPANTS!$B$67,RANK(AF25,$AF$3:$AF$41,0))</f>
        <v>39</v>
      </c>
    </row>
    <row r="26" spans="1:34">
      <c r="A26" s="38" t="str">
        <f>IF(PARTICIPANTS!B37=0," ",PARTICIPANTS!A37)</f>
        <v>OST Rudy</v>
      </c>
      <c r="B26" s="25">
        <v>0</v>
      </c>
      <c r="C26" s="34">
        <f t="shared" si="34"/>
        <v>0</v>
      </c>
      <c r="D26" s="26"/>
      <c r="E26" s="34">
        <f t="shared" si="35"/>
        <v>0</v>
      </c>
      <c r="F26" s="23"/>
      <c r="G26" s="34">
        <f t="shared" si="36"/>
        <v>0</v>
      </c>
      <c r="H26" s="23"/>
      <c r="I26" s="34">
        <f t="shared" si="37"/>
        <v>0</v>
      </c>
      <c r="J26" s="23"/>
      <c r="K26" s="34">
        <f t="shared" si="38"/>
        <v>0</v>
      </c>
      <c r="L26" s="23"/>
      <c r="M26" s="34">
        <f t="shared" si="39"/>
        <v>0</v>
      </c>
      <c r="N26" s="23"/>
      <c r="O26" s="34">
        <f t="shared" si="40"/>
        <v>0</v>
      </c>
      <c r="P26" s="23"/>
      <c r="Q26" s="34">
        <f t="shared" si="41"/>
        <v>0</v>
      </c>
      <c r="R26" s="23"/>
      <c r="S26" s="34">
        <f t="shared" si="42"/>
        <v>0</v>
      </c>
      <c r="T26" s="23"/>
      <c r="U26" s="34">
        <f t="shared" si="43"/>
        <v>0</v>
      </c>
      <c r="V26" s="23"/>
      <c r="W26" s="34">
        <f t="shared" si="44"/>
        <v>0</v>
      </c>
      <c r="X26" s="23"/>
      <c r="Y26" s="34">
        <f t="shared" si="45"/>
        <v>0</v>
      </c>
      <c r="Z26" s="23"/>
      <c r="AA26" s="34">
        <f t="shared" si="46"/>
        <v>0</v>
      </c>
      <c r="AB26" s="23"/>
      <c r="AC26" s="34">
        <f t="shared" si="47"/>
        <v>0</v>
      </c>
      <c r="AD26" s="23"/>
      <c r="AE26" s="37">
        <f t="shared" si="48"/>
        <v>0</v>
      </c>
      <c r="AF26" s="15">
        <f t="shared" si="49"/>
        <v>0</v>
      </c>
      <c r="AG26" s="16">
        <f t="shared" si="17"/>
        <v>3</v>
      </c>
      <c r="AH26" s="17">
        <f>IF(AF26=0,PARTICIPANTS!$B$67,RANK(AF26,$AF$3:$AF$41,0))</f>
        <v>39</v>
      </c>
    </row>
    <row r="27" spans="1:34">
      <c r="A27" s="38" t="str">
        <f>IF(PARTICIPANTS!B41=0," ",PARTICIPANTS!A41)</f>
        <v>RAVIGNON Jean-Louis</v>
      </c>
      <c r="B27" s="25">
        <v>0</v>
      </c>
      <c r="C27" s="34">
        <f t="shared" si="34"/>
        <v>0</v>
      </c>
      <c r="D27" s="26"/>
      <c r="E27" s="34">
        <f t="shared" si="35"/>
        <v>0</v>
      </c>
      <c r="F27" s="23"/>
      <c r="G27" s="34">
        <f t="shared" si="36"/>
        <v>0</v>
      </c>
      <c r="H27" s="23"/>
      <c r="I27" s="34">
        <f t="shared" si="37"/>
        <v>0</v>
      </c>
      <c r="J27" s="23"/>
      <c r="K27" s="34">
        <f t="shared" si="38"/>
        <v>0</v>
      </c>
      <c r="L27" s="23"/>
      <c r="M27" s="34">
        <f t="shared" si="39"/>
        <v>0</v>
      </c>
      <c r="N27" s="23"/>
      <c r="O27" s="34">
        <f t="shared" si="40"/>
        <v>0</v>
      </c>
      <c r="P27" s="23"/>
      <c r="Q27" s="34">
        <f t="shared" si="41"/>
        <v>0</v>
      </c>
      <c r="R27" s="23"/>
      <c r="S27" s="34">
        <f t="shared" si="42"/>
        <v>0</v>
      </c>
      <c r="T27" s="23"/>
      <c r="U27" s="34">
        <f t="shared" si="43"/>
        <v>0</v>
      </c>
      <c r="V27" s="23"/>
      <c r="W27" s="34">
        <f t="shared" si="44"/>
        <v>0</v>
      </c>
      <c r="X27" s="23"/>
      <c r="Y27" s="34">
        <f t="shared" si="45"/>
        <v>0</v>
      </c>
      <c r="Z27" s="23"/>
      <c r="AA27" s="34">
        <f t="shared" si="46"/>
        <v>0</v>
      </c>
      <c r="AB27" s="23"/>
      <c r="AC27" s="34">
        <f t="shared" si="47"/>
        <v>0</v>
      </c>
      <c r="AD27" s="23"/>
      <c r="AE27" s="37">
        <f t="shared" si="48"/>
        <v>0</v>
      </c>
      <c r="AF27" s="15">
        <f t="shared" si="49"/>
        <v>0</v>
      </c>
      <c r="AG27" s="16">
        <f t="shared" si="17"/>
        <v>3</v>
      </c>
      <c r="AH27" s="17">
        <f>IF(AF27=0,PARTICIPANTS!$B$67,RANK(AF27,$AF$3:$AF$41,0))</f>
        <v>39</v>
      </c>
    </row>
    <row r="28" spans="1:34">
      <c r="A28" s="38" t="str">
        <f>IF(PARTICIPANTS!B42=0," ",PARTICIPANTS!A42)</f>
        <v>REMY Richard</v>
      </c>
      <c r="B28" s="25">
        <v>0</v>
      </c>
      <c r="C28" s="34">
        <f t="shared" ref="C28:C41" si="50">IF(B28=0,0,B28+20)</f>
        <v>0</v>
      </c>
      <c r="D28" s="26"/>
      <c r="E28" s="34">
        <f t="shared" ref="E28:E41" si="51">IF(D28=0,0,D28+20)</f>
        <v>0</v>
      </c>
      <c r="F28" s="23"/>
      <c r="G28" s="34">
        <f t="shared" ref="G28:G41" si="52">IF(F28=0,0,F28+20)</f>
        <v>0</v>
      </c>
      <c r="H28" s="23"/>
      <c r="I28" s="34">
        <f t="shared" ref="I28:I41" si="53">IF(H28=0,0,H28+20)</f>
        <v>0</v>
      </c>
      <c r="J28" s="23"/>
      <c r="K28" s="34">
        <f t="shared" ref="K28:K41" si="54">IF(J28=0,0,J28+20)</f>
        <v>0</v>
      </c>
      <c r="L28" s="23"/>
      <c r="M28" s="34">
        <f t="shared" ref="M28:M41" si="55">IF(L28=0,0,L28+20)</f>
        <v>0</v>
      </c>
      <c r="N28" s="23"/>
      <c r="O28" s="34">
        <f t="shared" ref="O28:O41" si="56">IF(N28=0,0,N28+20)</f>
        <v>0</v>
      </c>
      <c r="P28" s="23"/>
      <c r="Q28" s="34">
        <f t="shared" ref="Q28:Q41" si="57">IF(P28=0,0,P28+20)</f>
        <v>0</v>
      </c>
      <c r="R28" s="23"/>
      <c r="S28" s="34">
        <f t="shared" ref="S28:S41" si="58">IF(R28=0,0,R28+20)</f>
        <v>0</v>
      </c>
      <c r="T28" s="23"/>
      <c r="U28" s="34">
        <f t="shared" ref="U28:U41" si="59">IF(T28=0,0,T28+20)</f>
        <v>0</v>
      </c>
      <c r="V28" s="23"/>
      <c r="W28" s="34">
        <f t="shared" ref="W28:W41" si="60">IF(V28=0,0,V28+20)</f>
        <v>0</v>
      </c>
      <c r="X28" s="23"/>
      <c r="Y28" s="34">
        <f t="shared" ref="Y28:Y41" si="61">IF(X28=0,0,X28+20)</f>
        <v>0</v>
      </c>
      <c r="Z28" s="23"/>
      <c r="AA28" s="34">
        <f t="shared" ref="AA28:AA41" si="62">IF(Z28=0,0,Z28+20)</f>
        <v>0</v>
      </c>
      <c r="AB28" s="23"/>
      <c r="AC28" s="34">
        <f t="shared" ref="AC28:AC41" si="63">IF(AB28=0,0,AB28+20)</f>
        <v>0</v>
      </c>
      <c r="AD28" s="23"/>
      <c r="AE28" s="37">
        <f t="shared" ref="AE28:AE41" si="64">IF(AD28=0,0,AD28+20)</f>
        <v>0</v>
      </c>
      <c r="AF28" s="15">
        <f t="shared" ref="AF28:AF41" si="65">SUM(C28+E28+G28+I28+K28+M28+O28+Q28+S28+U28+W28+Y28+AA28+AC28+AE28)</f>
        <v>0</v>
      </c>
      <c r="AG28" s="16">
        <f t="shared" si="17"/>
        <v>3</v>
      </c>
      <c r="AH28" s="17">
        <f>IF(AF28=0,PARTICIPANTS!$B$67,RANK(AF28,$AF$3:$AF$41,0))</f>
        <v>39</v>
      </c>
    </row>
    <row r="29" spans="1:34">
      <c r="A29" s="38" t="str">
        <f>IF(PARTICIPANTS!B43=0," ",PARTICIPANTS!A43)</f>
        <v>RENARD Jean-Jacques</v>
      </c>
      <c r="B29" s="25">
        <v>0</v>
      </c>
      <c r="C29" s="34">
        <f t="shared" si="50"/>
        <v>0</v>
      </c>
      <c r="D29" s="26"/>
      <c r="E29" s="34">
        <f t="shared" si="51"/>
        <v>0</v>
      </c>
      <c r="F29" s="23"/>
      <c r="G29" s="34">
        <f t="shared" si="52"/>
        <v>0</v>
      </c>
      <c r="H29" s="23"/>
      <c r="I29" s="34">
        <f t="shared" si="53"/>
        <v>0</v>
      </c>
      <c r="J29" s="23"/>
      <c r="K29" s="34">
        <f t="shared" si="54"/>
        <v>0</v>
      </c>
      <c r="L29" s="23"/>
      <c r="M29" s="34">
        <f t="shared" si="55"/>
        <v>0</v>
      </c>
      <c r="N29" s="23"/>
      <c r="O29" s="34">
        <f t="shared" si="56"/>
        <v>0</v>
      </c>
      <c r="P29" s="23"/>
      <c r="Q29" s="34">
        <f t="shared" si="57"/>
        <v>0</v>
      </c>
      <c r="R29" s="23"/>
      <c r="S29" s="34">
        <f t="shared" si="58"/>
        <v>0</v>
      </c>
      <c r="T29" s="23"/>
      <c r="U29" s="34">
        <f t="shared" si="59"/>
        <v>0</v>
      </c>
      <c r="V29" s="23"/>
      <c r="W29" s="34">
        <f t="shared" si="60"/>
        <v>0</v>
      </c>
      <c r="X29" s="23"/>
      <c r="Y29" s="34">
        <f t="shared" si="61"/>
        <v>0</v>
      </c>
      <c r="Z29" s="23"/>
      <c r="AA29" s="34">
        <f t="shared" si="62"/>
        <v>0</v>
      </c>
      <c r="AB29" s="23"/>
      <c r="AC29" s="34">
        <f t="shared" si="63"/>
        <v>0</v>
      </c>
      <c r="AD29" s="23"/>
      <c r="AE29" s="37">
        <f t="shared" si="64"/>
        <v>0</v>
      </c>
      <c r="AF29" s="15">
        <f t="shared" si="65"/>
        <v>0</v>
      </c>
      <c r="AG29" s="16">
        <f t="shared" si="17"/>
        <v>3</v>
      </c>
      <c r="AH29" s="17">
        <f>IF(AF29=0,PARTICIPANTS!$B$67,RANK(AF29,$AF$3:$AF$41,0))</f>
        <v>39</v>
      </c>
    </row>
    <row r="30" spans="1:34">
      <c r="A30" s="38" t="str">
        <f>IF(PARTICIPANTS!B45=0," ",PARTICIPANTS!A45)</f>
        <v>RIBOUX Pascal</v>
      </c>
      <c r="B30" s="25">
        <v>0</v>
      </c>
      <c r="C30" s="34">
        <f t="shared" si="50"/>
        <v>0</v>
      </c>
      <c r="D30" s="26"/>
      <c r="E30" s="34">
        <f t="shared" si="51"/>
        <v>0</v>
      </c>
      <c r="F30" s="23"/>
      <c r="G30" s="34">
        <f t="shared" si="52"/>
        <v>0</v>
      </c>
      <c r="H30" s="23"/>
      <c r="I30" s="34">
        <f t="shared" si="53"/>
        <v>0</v>
      </c>
      <c r="J30" s="23"/>
      <c r="K30" s="34">
        <f t="shared" si="54"/>
        <v>0</v>
      </c>
      <c r="L30" s="23"/>
      <c r="M30" s="34">
        <f t="shared" si="55"/>
        <v>0</v>
      </c>
      <c r="N30" s="23"/>
      <c r="O30" s="34">
        <f t="shared" si="56"/>
        <v>0</v>
      </c>
      <c r="P30" s="23"/>
      <c r="Q30" s="34">
        <f t="shared" si="57"/>
        <v>0</v>
      </c>
      <c r="R30" s="23"/>
      <c r="S30" s="34">
        <f t="shared" si="58"/>
        <v>0</v>
      </c>
      <c r="T30" s="23"/>
      <c r="U30" s="34">
        <f t="shared" si="59"/>
        <v>0</v>
      </c>
      <c r="V30" s="23"/>
      <c r="W30" s="34">
        <f t="shared" si="60"/>
        <v>0</v>
      </c>
      <c r="X30" s="23"/>
      <c r="Y30" s="34">
        <f t="shared" si="61"/>
        <v>0</v>
      </c>
      <c r="Z30" s="23"/>
      <c r="AA30" s="34">
        <f t="shared" si="62"/>
        <v>0</v>
      </c>
      <c r="AB30" s="23"/>
      <c r="AC30" s="34">
        <f t="shared" si="63"/>
        <v>0</v>
      </c>
      <c r="AD30" s="23"/>
      <c r="AE30" s="37">
        <f t="shared" si="64"/>
        <v>0</v>
      </c>
      <c r="AF30" s="15">
        <f t="shared" si="65"/>
        <v>0</v>
      </c>
      <c r="AG30" s="16">
        <f t="shared" si="17"/>
        <v>3</v>
      </c>
      <c r="AH30" s="17">
        <f>IF(AF30=0,PARTICIPANTS!$B$67,RANK(AF30,$AF$3:$AF$41,0))</f>
        <v>39</v>
      </c>
    </row>
    <row r="31" spans="1:34">
      <c r="A31" s="38" t="str">
        <f>IF(PARTICIPANTS!B46=0," ",PARTICIPANTS!A46)</f>
        <v>ROBERT Bruno</v>
      </c>
      <c r="B31" s="25">
        <v>0</v>
      </c>
      <c r="C31" s="34">
        <f t="shared" si="50"/>
        <v>0</v>
      </c>
      <c r="D31" s="26"/>
      <c r="E31" s="34">
        <f t="shared" si="51"/>
        <v>0</v>
      </c>
      <c r="F31" s="23"/>
      <c r="G31" s="34">
        <f t="shared" si="52"/>
        <v>0</v>
      </c>
      <c r="H31" s="23"/>
      <c r="I31" s="34">
        <f t="shared" si="53"/>
        <v>0</v>
      </c>
      <c r="J31" s="23"/>
      <c r="K31" s="34">
        <f t="shared" si="54"/>
        <v>0</v>
      </c>
      <c r="L31" s="23"/>
      <c r="M31" s="34">
        <f t="shared" si="55"/>
        <v>0</v>
      </c>
      <c r="N31" s="23"/>
      <c r="O31" s="34">
        <f t="shared" si="56"/>
        <v>0</v>
      </c>
      <c r="P31" s="23"/>
      <c r="Q31" s="34">
        <f t="shared" si="57"/>
        <v>0</v>
      </c>
      <c r="R31" s="23"/>
      <c r="S31" s="34">
        <f t="shared" si="58"/>
        <v>0</v>
      </c>
      <c r="T31" s="23"/>
      <c r="U31" s="34">
        <f t="shared" si="59"/>
        <v>0</v>
      </c>
      <c r="V31" s="23"/>
      <c r="W31" s="34">
        <f t="shared" si="60"/>
        <v>0</v>
      </c>
      <c r="X31" s="23"/>
      <c r="Y31" s="34">
        <f t="shared" si="61"/>
        <v>0</v>
      </c>
      <c r="Z31" s="23"/>
      <c r="AA31" s="34">
        <f t="shared" si="62"/>
        <v>0</v>
      </c>
      <c r="AB31" s="23"/>
      <c r="AC31" s="34">
        <f t="shared" si="63"/>
        <v>0</v>
      </c>
      <c r="AD31" s="23"/>
      <c r="AE31" s="37">
        <f t="shared" si="64"/>
        <v>0</v>
      </c>
      <c r="AF31" s="15">
        <f t="shared" si="65"/>
        <v>0</v>
      </c>
      <c r="AG31" s="16">
        <f t="shared" si="17"/>
        <v>3</v>
      </c>
      <c r="AH31" s="17">
        <f>IF(AF31=0,PARTICIPANTS!$B$67,RANK(AF31,$AF$3:$AF$41,0))</f>
        <v>39</v>
      </c>
    </row>
    <row r="32" spans="1:34">
      <c r="A32" s="38" t="str">
        <f>IF(PARTICIPANTS!B47=0," ",PARTICIPANTS!A47)</f>
        <v>SCAUT Philippe</v>
      </c>
      <c r="B32" s="25">
        <v>0</v>
      </c>
      <c r="C32" s="34">
        <f t="shared" si="50"/>
        <v>0</v>
      </c>
      <c r="D32" s="26"/>
      <c r="E32" s="34">
        <f t="shared" si="51"/>
        <v>0</v>
      </c>
      <c r="F32" s="23"/>
      <c r="G32" s="34">
        <f t="shared" si="52"/>
        <v>0</v>
      </c>
      <c r="H32" s="23"/>
      <c r="I32" s="34">
        <f t="shared" si="53"/>
        <v>0</v>
      </c>
      <c r="J32" s="23"/>
      <c r="K32" s="34">
        <f t="shared" si="54"/>
        <v>0</v>
      </c>
      <c r="L32" s="23"/>
      <c r="M32" s="34">
        <f t="shared" si="55"/>
        <v>0</v>
      </c>
      <c r="N32" s="23"/>
      <c r="O32" s="34">
        <f t="shared" si="56"/>
        <v>0</v>
      </c>
      <c r="P32" s="23"/>
      <c r="Q32" s="34">
        <f t="shared" si="57"/>
        <v>0</v>
      </c>
      <c r="R32" s="23"/>
      <c r="S32" s="34">
        <f t="shared" si="58"/>
        <v>0</v>
      </c>
      <c r="T32" s="23"/>
      <c r="U32" s="34">
        <f t="shared" si="59"/>
        <v>0</v>
      </c>
      <c r="V32" s="23"/>
      <c r="W32" s="34">
        <f t="shared" si="60"/>
        <v>0</v>
      </c>
      <c r="X32" s="23"/>
      <c r="Y32" s="34">
        <f t="shared" si="61"/>
        <v>0</v>
      </c>
      <c r="Z32" s="23"/>
      <c r="AA32" s="34">
        <f t="shared" si="62"/>
        <v>0</v>
      </c>
      <c r="AB32" s="23"/>
      <c r="AC32" s="34">
        <f t="shared" si="63"/>
        <v>0</v>
      </c>
      <c r="AD32" s="23"/>
      <c r="AE32" s="37">
        <f t="shared" si="64"/>
        <v>0</v>
      </c>
      <c r="AF32" s="15">
        <f t="shared" si="65"/>
        <v>0</v>
      </c>
      <c r="AG32" s="16">
        <f t="shared" si="17"/>
        <v>3</v>
      </c>
      <c r="AH32" s="17">
        <f>IF(AF32=0,PARTICIPANTS!$B$67,RANK(AF32,$AF$3:$AF$41,0))</f>
        <v>39</v>
      </c>
    </row>
    <row r="33" spans="1:34">
      <c r="A33" s="38" t="str">
        <f>IF(PARTICIPANTS!B48=0," ",PARTICIPANTS!A48)</f>
        <v>SCHMIT Eddy</v>
      </c>
      <c r="B33" s="25">
        <v>0</v>
      </c>
      <c r="C33" s="34">
        <f t="shared" si="50"/>
        <v>0</v>
      </c>
      <c r="D33" s="26"/>
      <c r="E33" s="34">
        <f t="shared" si="51"/>
        <v>0</v>
      </c>
      <c r="F33" s="23"/>
      <c r="G33" s="34">
        <f t="shared" si="52"/>
        <v>0</v>
      </c>
      <c r="H33" s="23"/>
      <c r="I33" s="34">
        <f t="shared" si="53"/>
        <v>0</v>
      </c>
      <c r="J33" s="23"/>
      <c r="K33" s="34">
        <f t="shared" si="54"/>
        <v>0</v>
      </c>
      <c r="L33" s="23"/>
      <c r="M33" s="34">
        <f t="shared" si="55"/>
        <v>0</v>
      </c>
      <c r="N33" s="23"/>
      <c r="O33" s="34">
        <f t="shared" si="56"/>
        <v>0</v>
      </c>
      <c r="P33" s="23"/>
      <c r="Q33" s="34">
        <f t="shared" si="57"/>
        <v>0</v>
      </c>
      <c r="R33" s="23"/>
      <c r="S33" s="34">
        <f t="shared" si="58"/>
        <v>0</v>
      </c>
      <c r="T33" s="23"/>
      <c r="U33" s="34">
        <f t="shared" si="59"/>
        <v>0</v>
      </c>
      <c r="V33" s="23"/>
      <c r="W33" s="34">
        <f t="shared" si="60"/>
        <v>0</v>
      </c>
      <c r="X33" s="23"/>
      <c r="Y33" s="34">
        <f t="shared" si="61"/>
        <v>0</v>
      </c>
      <c r="Z33" s="23"/>
      <c r="AA33" s="34">
        <f t="shared" si="62"/>
        <v>0</v>
      </c>
      <c r="AB33" s="23"/>
      <c r="AC33" s="34">
        <f t="shared" si="63"/>
        <v>0</v>
      </c>
      <c r="AD33" s="23"/>
      <c r="AE33" s="37">
        <f t="shared" si="64"/>
        <v>0</v>
      </c>
      <c r="AF33" s="15">
        <f t="shared" si="65"/>
        <v>0</v>
      </c>
      <c r="AG33" s="16">
        <f t="shared" si="17"/>
        <v>3</v>
      </c>
      <c r="AH33" s="17">
        <f>IF(AF33=0,PARTICIPANTS!$B$67,RANK(AF33,$AF$3:$AF$41,0))</f>
        <v>39</v>
      </c>
    </row>
    <row r="34" spans="1:34">
      <c r="A34" s="38" t="str">
        <f>IF(PARTICIPANTS!B49=0," ",PARTICIPANTS!A49)</f>
        <v>SEGERS Jérôme</v>
      </c>
      <c r="B34" s="25">
        <v>0</v>
      </c>
      <c r="C34" s="34">
        <f t="shared" si="50"/>
        <v>0</v>
      </c>
      <c r="D34" s="26"/>
      <c r="E34" s="34">
        <f t="shared" si="51"/>
        <v>0</v>
      </c>
      <c r="F34" s="23"/>
      <c r="G34" s="34">
        <f t="shared" si="52"/>
        <v>0</v>
      </c>
      <c r="H34" s="23"/>
      <c r="I34" s="34">
        <f t="shared" si="53"/>
        <v>0</v>
      </c>
      <c r="J34" s="23"/>
      <c r="K34" s="34">
        <f t="shared" si="54"/>
        <v>0</v>
      </c>
      <c r="L34" s="23"/>
      <c r="M34" s="34">
        <f t="shared" si="55"/>
        <v>0</v>
      </c>
      <c r="N34" s="23"/>
      <c r="O34" s="34">
        <f t="shared" si="56"/>
        <v>0</v>
      </c>
      <c r="P34" s="23"/>
      <c r="Q34" s="34">
        <f t="shared" si="57"/>
        <v>0</v>
      </c>
      <c r="R34" s="23"/>
      <c r="S34" s="34">
        <f t="shared" si="58"/>
        <v>0</v>
      </c>
      <c r="T34" s="23"/>
      <c r="U34" s="34">
        <f t="shared" si="59"/>
        <v>0</v>
      </c>
      <c r="V34" s="23"/>
      <c r="W34" s="34">
        <f t="shared" si="60"/>
        <v>0</v>
      </c>
      <c r="X34" s="23"/>
      <c r="Y34" s="34">
        <f t="shared" si="61"/>
        <v>0</v>
      </c>
      <c r="Z34" s="23"/>
      <c r="AA34" s="34">
        <f t="shared" si="62"/>
        <v>0</v>
      </c>
      <c r="AB34" s="23"/>
      <c r="AC34" s="34">
        <f t="shared" si="63"/>
        <v>0</v>
      </c>
      <c r="AD34" s="23"/>
      <c r="AE34" s="37">
        <f t="shared" si="64"/>
        <v>0</v>
      </c>
      <c r="AF34" s="15">
        <f t="shared" si="65"/>
        <v>0</v>
      </c>
      <c r="AG34" s="16">
        <f t="shared" si="17"/>
        <v>3</v>
      </c>
      <c r="AH34" s="17">
        <f>IF(AF34=0,PARTICIPANTS!$B$67,RANK(AF34,$AF$3:$AF$41,0))</f>
        <v>39</v>
      </c>
    </row>
    <row r="35" spans="1:34">
      <c r="A35" s="38" t="str">
        <f>IF(PARTICIPANTS!B50=0," ",PARTICIPANTS!A50)</f>
        <v>SEGERS Théo</v>
      </c>
      <c r="B35" s="25">
        <v>0</v>
      </c>
      <c r="C35" s="34">
        <f t="shared" si="50"/>
        <v>0</v>
      </c>
      <c r="D35" s="26"/>
      <c r="E35" s="34">
        <f t="shared" si="51"/>
        <v>0</v>
      </c>
      <c r="F35" s="23"/>
      <c r="G35" s="34">
        <f t="shared" si="52"/>
        <v>0</v>
      </c>
      <c r="H35" s="23"/>
      <c r="I35" s="34">
        <f t="shared" si="53"/>
        <v>0</v>
      </c>
      <c r="J35" s="23"/>
      <c r="K35" s="34">
        <f t="shared" si="54"/>
        <v>0</v>
      </c>
      <c r="L35" s="23"/>
      <c r="M35" s="34">
        <f t="shared" si="55"/>
        <v>0</v>
      </c>
      <c r="N35" s="23"/>
      <c r="O35" s="34">
        <f t="shared" si="56"/>
        <v>0</v>
      </c>
      <c r="P35" s="23"/>
      <c r="Q35" s="34">
        <f t="shared" si="57"/>
        <v>0</v>
      </c>
      <c r="R35" s="23"/>
      <c r="S35" s="34">
        <f t="shared" si="58"/>
        <v>0</v>
      </c>
      <c r="T35" s="23"/>
      <c r="U35" s="34">
        <f t="shared" si="59"/>
        <v>0</v>
      </c>
      <c r="V35" s="23"/>
      <c r="W35" s="34">
        <f t="shared" si="60"/>
        <v>0</v>
      </c>
      <c r="X35" s="23"/>
      <c r="Y35" s="34">
        <f t="shared" si="61"/>
        <v>0</v>
      </c>
      <c r="Z35" s="23"/>
      <c r="AA35" s="34">
        <f t="shared" si="62"/>
        <v>0</v>
      </c>
      <c r="AB35" s="23"/>
      <c r="AC35" s="34">
        <f t="shared" si="63"/>
        <v>0</v>
      </c>
      <c r="AD35" s="23"/>
      <c r="AE35" s="37">
        <f t="shared" si="64"/>
        <v>0</v>
      </c>
      <c r="AF35" s="15">
        <f t="shared" si="65"/>
        <v>0</v>
      </c>
      <c r="AG35" s="16">
        <f t="shared" si="17"/>
        <v>3</v>
      </c>
      <c r="AH35" s="17">
        <f>IF(AF35=0,PARTICIPANTS!$B$67,RANK(AF35,$AF$3:$AF$41,0))</f>
        <v>39</v>
      </c>
    </row>
    <row r="36" spans="1:34">
      <c r="A36" s="38" t="str">
        <f>IF(PARTICIPANTS!B51=0," ",PARTICIPANTS!A51)</f>
        <v>URBAIN Fabian</v>
      </c>
      <c r="B36" s="25">
        <v>0</v>
      </c>
      <c r="C36" s="34">
        <f t="shared" si="50"/>
        <v>0</v>
      </c>
      <c r="D36" s="26"/>
      <c r="E36" s="34">
        <f t="shared" si="51"/>
        <v>0</v>
      </c>
      <c r="F36" s="23"/>
      <c r="G36" s="34">
        <f t="shared" si="52"/>
        <v>0</v>
      </c>
      <c r="H36" s="23"/>
      <c r="I36" s="34">
        <f t="shared" si="53"/>
        <v>0</v>
      </c>
      <c r="J36" s="23"/>
      <c r="K36" s="34">
        <f t="shared" si="54"/>
        <v>0</v>
      </c>
      <c r="L36" s="23"/>
      <c r="M36" s="34">
        <f t="shared" si="55"/>
        <v>0</v>
      </c>
      <c r="N36" s="23"/>
      <c r="O36" s="34">
        <f t="shared" si="56"/>
        <v>0</v>
      </c>
      <c r="P36" s="23"/>
      <c r="Q36" s="34">
        <f t="shared" si="57"/>
        <v>0</v>
      </c>
      <c r="R36" s="23"/>
      <c r="S36" s="34">
        <f t="shared" si="58"/>
        <v>0</v>
      </c>
      <c r="T36" s="23"/>
      <c r="U36" s="34">
        <f t="shared" si="59"/>
        <v>0</v>
      </c>
      <c r="V36" s="23"/>
      <c r="W36" s="34">
        <f t="shared" si="60"/>
        <v>0</v>
      </c>
      <c r="X36" s="23"/>
      <c r="Y36" s="34">
        <f t="shared" si="61"/>
        <v>0</v>
      </c>
      <c r="Z36" s="23"/>
      <c r="AA36" s="34">
        <f t="shared" si="62"/>
        <v>0</v>
      </c>
      <c r="AB36" s="23"/>
      <c r="AC36" s="34">
        <f t="shared" si="63"/>
        <v>0</v>
      </c>
      <c r="AD36" s="23"/>
      <c r="AE36" s="37">
        <f t="shared" si="64"/>
        <v>0</v>
      </c>
      <c r="AF36" s="15">
        <f t="shared" si="65"/>
        <v>0</v>
      </c>
      <c r="AG36" s="16">
        <f t="shared" si="17"/>
        <v>3</v>
      </c>
      <c r="AH36" s="17">
        <f>IF(AF36=0,PARTICIPANTS!$B$67,RANK(AF36,$AF$3:$AF$41,0))</f>
        <v>39</v>
      </c>
    </row>
    <row r="37" spans="1:34">
      <c r="A37" s="38" t="str">
        <f>IF(PARTICIPANTS!B52=0," ",PARTICIPANTS!A52)</f>
        <v>VAN DEN WYNGAERT Christ'l</v>
      </c>
      <c r="B37" s="25">
        <v>0</v>
      </c>
      <c r="C37" s="34">
        <f t="shared" si="50"/>
        <v>0</v>
      </c>
      <c r="D37" s="26"/>
      <c r="E37" s="34">
        <f t="shared" si="51"/>
        <v>0</v>
      </c>
      <c r="F37" s="23"/>
      <c r="G37" s="34">
        <f t="shared" si="52"/>
        <v>0</v>
      </c>
      <c r="H37" s="23"/>
      <c r="I37" s="34">
        <f t="shared" si="53"/>
        <v>0</v>
      </c>
      <c r="J37" s="23"/>
      <c r="K37" s="34">
        <f t="shared" si="54"/>
        <v>0</v>
      </c>
      <c r="L37" s="23"/>
      <c r="M37" s="34">
        <f t="shared" si="55"/>
        <v>0</v>
      </c>
      <c r="N37" s="23"/>
      <c r="O37" s="34">
        <f t="shared" si="56"/>
        <v>0</v>
      </c>
      <c r="P37" s="23"/>
      <c r="Q37" s="34">
        <f t="shared" si="57"/>
        <v>0</v>
      </c>
      <c r="R37" s="23"/>
      <c r="S37" s="34">
        <f t="shared" si="58"/>
        <v>0</v>
      </c>
      <c r="T37" s="23"/>
      <c r="U37" s="34">
        <f t="shared" si="59"/>
        <v>0</v>
      </c>
      <c r="V37" s="23"/>
      <c r="W37" s="34">
        <f t="shared" si="60"/>
        <v>0</v>
      </c>
      <c r="X37" s="23"/>
      <c r="Y37" s="34">
        <f t="shared" si="61"/>
        <v>0</v>
      </c>
      <c r="Z37" s="23"/>
      <c r="AA37" s="34">
        <f t="shared" si="62"/>
        <v>0</v>
      </c>
      <c r="AB37" s="23"/>
      <c r="AC37" s="34">
        <f t="shared" si="63"/>
        <v>0</v>
      </c>
      <c r="AD37" s="23"/>
      <c r="AE37" s="37">
        <f t="shared" si="64"/>
        <v>0</v>
      </c>
      <c r="AF37" s="15">
        <f t="shared" si="65"/>
        <v>0</v>
      </c>
      <c r="AG37" s="16">
        <f t="shared" si="17"/>
        <v>3</v>
      </c>
      <c r="AH37" s="17">
        <f>IF(AF37=0,PARTICIPANTS!$B$67,RANK(AF37,$AF$3:$AF$41,0))</f>
        <v>39</v>
      </c>
    </row>
    <row r="38" spans="1:34">
      <c r="A38" s="38" t="str">
        <f>IF(PARTICIPANTS!B53=0," ",PARTICIPANTS!A53)</f>
        <v>VAN LEUVEN Claude</v>
      </c>
      <c r="B38" s="25">
        <v>0</v>
      </c>
      <c r="C38" s="34">
        <f t="shared" si="50"/>
        <v>0</v>
      </c>
      <c r="D38" s="26"/>
      <c r="E38" s="34">
        <f t="shared" si="51"/>
        <v>0</v>
      </c>
      <c r="F38" s="23"/>
      <c r="G38" s="34">
        <f t="shared" si="52"/>
        <v>0</v>
      </c>
      <c r="H38" s="23"/>
      <c r="I38" s="34">
        <f t="shared" si="53"/>
        <v>0</v>
      </c>
      <c r="J38" s="23"/>
      <c r="K38" s="34">
        <f t="shared" si="54"/>
        <v>0</v>
      </c>
      <c r="L38" s="23"/>
      <c r="M38" s="34">
        <f t="shared" si="55"/>
        <v>0</v>
      </c>
      <c r="N38" s="23"/>
      <c r="O38" s="34">
        <f t="shared" si="56"/>
        <v>0</v>
      </c>
      <c r="P38" s="23"/>
      <c r="Q38" s="34">
        <f t="shared" si="57"/>
        <v>0</v>
      </c>
      <c r="R38" s="23"/>
      <c r="S38" s="34">
        <f t="shared" si="58"/>
        <v>0</v>
      </c>
      <c r="T38" s="23"/>
      <c r="U38" s="34">
        <f t="shared" si="59"/>
        <v>0</v>
      </c>
      <c r="V38" s="23"/>
      <c r="W38" s="34">
        <f t="shared" si="60"/>
        <v>0</v>
      </c>
      <c r="X38" s="23"/>
      <c r="Y38" s="34">
        <f t="shared" si="61"/>
        <v>0</v>
      </c>
      <c r="Z38" s="23"/>
      <c r="AA38" s="34">
        <f t="shared" si="62"/>
        <v>0</v>
      </c>
      <c r="AB38" s="23"/>
      <c r="AC38" s="34">
        <f t="shared" si="63"/>
        <v>0</v>
      </c>
      <c r="AD38" s="23"/>
      <c r="AE38" s="37">
        <f t="shared" si="64"/>
        <v>0</v>
      </c>
      <c r="AF38" s="15">
        <f t="shared" si="65"/>
        <v>0</v>
      </c>
      <c r="AG38" s="16">
        <f t="shared" si="17"/>
        <v>3</v>
      </c>
      <c r="AH38" s="17">
        <f>IF(AF38=0,PARTICIPANTS!$B$67,RANK(AF38,$AF$3:$AF$41,0))</f>
        <v>39</v>
      </c>
    </row>
    <row r="39" spans="1:34">
      <c r="A39" s="38" t="str">
        <f>IF(PARTICIPANTS!B54=0," ",PARTICIPANTS!A54)</f>
        <v>VAN LUNTER Marc</v>
      </c>
      <c r="B39" s="25">
        <v>0</v>
      </c>
      <c r="C39" s="34">
        <f t="shared" si="50"/>
        <v>0</v>
      </c>
      <c r="D39" s="26"/>
      <c r="E39" s="34">
        <f t="shared" si="51"/>
        <v>0</v>
      </c>
      <c r="F39" s="23"/>
      <c r="G39" s="34">
        <f t="shared" si="52"/>
        <v>0</v>
      </c>
      <c r="H39" s="23"/>
      <c r="I39" s="34">
        <f t="shared" si="53"/>
        <v>0</v>
      </c>
      <c r="J39" s="23"/>
      <c r="K39" s="34">
        <f t="shared" si="54"/>
        <v>0</v>
      </c>
      <c r="L39" s="23"/>
      <c r="M39" s="34">
        <f t="shared" si="55"/>
        <v>0</v>
      </c>
      <c r="N39" s="23"/>
      <c r="O39" s="34">
        <f t="shared" si="56"/>
        <v>0</v>
      </c>
      <c r="P39" s="23"/>
      <c r="Q39" s="34">
        <f t="shared" si="57"/>
        <v>0</v>
      </c>
      <c r="R39" s="23"/>
      <c r="S39" s="34">
        <f t="shared" si="58"/>
        <v>0</v>
      </c>
      <c r="T39" s="23"/>
      <c r="U39" s="34">
        <f t="shared" si="59"/>
        <v>0</v>
      </c>
      <c r="V39" s="23"/>
      <c r="W39" s="34">
        <f t="shared" si="60"/>
        <v>0</v>
      </c>
      <c r="X39" s="23"/>
      <c r="Y39" s="34">
        <f t="shared" si="61"/>
        <v>0</v>
      </c>
      <c r="Z39" s="23"/>
      <c r="AA39" s="34">
        <f t="shared" si="62"/>
        <v>0</v>
      </c>
      <c r="AB39" s="23"/>
      <c r="AC39" s="34">
        <f t="shared" si="63"/>
        <v>0</v>
      </c>
      <c r="AD39" s="23"/>
      <c r="AE39" s="37">
        <f t="shared" si="64"/>
        <v>0</v>
      </c>
      <c r="AF39" s="15">
        <f t="shared" si="65"/>
        <v>0</v>
      </c>
      <c r="AG39" s="16">
        <f t="shared" si="17"/>
        <v>3</v>
      </c>
      <c r="AH39" s="17">
        <f>IF(AF39=0,PARTICIPANTS!$B$67,RANK(AF39,$AF$3:$AF$41,0))</f>
        <v>39</v>
      </c>
    </row>
    <row r="40" spans="1:34">
      <c r="A40" s="38" t="str">
        <f>IF(PARTICIPANTS!B56=0," ",PARTICIPANTS!A56)</f>
        <v>VANDEBROEK Eric</v>
      </c>
      <c r="B40" s="25">
        <v>0</v>
      </c>
      <c r="C40" s="34">
        <f t="shared" si="50"/>
        <v>0</v>
      </c>
      <c r="D40" s="26"/>
      <c r="E40" s="34">
        <f t="shared" si="51"/>
        <v>0</v>
      </c>
      <c r="F40" s="23"/>
      <c r="G40" s="34">
        <f t="shared" si="52"/>
        <v>0</v>
      </c>
      <c r="H40" s="23"/>
      <c r="I40" s="34">
        <f t="shared" si="53"/>
        <v>0</v>
      </c>
      <c r="J40" s="23"/>
      <c r="K40" s="34">
        <f t="shared" si="54"/>
        <v>0</v>
      </c>
      <c r="L40" s="23"/>
      <c r="M40" s="34">
        <f t="shared" si="55"/>
        <v>0</v>
      </c>
      <c r="N40" s="23"/>
      <c r="O40" s="34">
        <f t="shared" si="56"/>
        <v>0</v>
      </c>
      <c r="P40" s="23"/>
      <c r="Q40" s="34">
        <f t="shared" si="57"/>
        <v>0</v>
      </c>
      <c r="R40" s="23"/>
      <c r="S40" s="34">
        <f t="shared" si="58"/>
        <v>0</v>
      </c>
      <c r="T40" s="23"/>
      <c r="U40" s="34">
        <f t="shared" si="59"/>
        <v>0</v>
      </c>
      <c r="V40" s="23"/>
      <c r="W40" s="34">
        <f t="shared" si="60"/>
        <v>0</v>
      </c>
      <c r="X40" s="23"/>
      <c r="Y40" s="34">
        <f t="shared" si="61"/>
        <v>0</v>
      </c>
      <c r="Z40" s="23"/>
      <c r="AA40" s="34">
        <f t="shared" si="62"/>
        <v>0</v>
      </c>
      <c r="AB40" s="23"/>
      <c r="AC40" s="34">
        <f t="shared" si="63"/>
        <v>0</v>
      </c>
      <c r="AD40" s="23"/>
      <c r="AE40" s="37">
        <f t="shared" si="64"/>
        <v>0</v>
      </c>
      <c r="AF40" s="15">
        <f t="shared" si="65"/>
        <v>0</v>
      </c>
      <c r="AG40" s="16">
        <f t="shared" si="17"/>
        <v>3</v>
      </c>
      <c r="AH40" s="17">
        <f>IF(AF40=0,PARTICIPANTS!$B$67,RANK(AF40,$AF$3:$AF$41,0))</f>
        <v>39</v>
      </c>
    </row>
    <row r="41" spans="1:34">
      <c r="A41" s="38" t="str">
        <f>IF(PARTICIPANTS!B57=0," ",PARTICIPANTS!A57)</f>
        <v>VANDELAER Jos</v>
      </c>
      <c r="B41" s="25">
        <v>0</v>
      </c>
      <c r="C41" s="34">
        <f t="shared" si="50"/>
        <v>0</v>
      </c>
      <c r="D41" s="26"/>
      <c r="E41" s="34">
        <f t="shared" si="51"/>
        <v>0</v>
      </c>
      <c r="F41" s="23"/>
      <c r="G41" s="34">
        <f t="shared" si="52"/>
        <v>0</v>
      </c>
      <c r="H41" s="23"/>
      <c r="I41" s="34">
        <f t="shared" si="53"/>
        <v>0</v>
      </c>
      <c r="J41" s="23"/>
      <c r="K41" s="34">
        <f t="shared" si="54"/>
        <v>0</v>
      </c>
      <c r="L41" s="23"/>
      <c r="M41" s="34">
        <f t="shared" si="55"/>
        <v>0</v>
      </c>
      <c r="N41" s="23"/>
      <c r="O41" s="34">
        <f t="shared" si="56"/>
        <v>0</v>
      </c>
      <c r="P41" s="23"/>
      <c r="Q41" s="34">
        <f t="shared" si="57"/>
        <v>0</v>
      </c>
      <c r="R41" s="23"/>
      <c r="S41" s="34">
        <f t="shared" si="58"/>
        <v>0</v>
      </c>
      <c r="T41" s="23"/>
      <c r="U41" s="34">
        <f t="shared" si="59"/>
        <v>0</v>
      </c>
      <c r="V41" s="23"/>
      <c r="W41" s="34">
        <f t="shared" si="60"/>
        <v>0</v>
      </c>
      <c r="X41" s="23"/>
      <c r="Y41" s="34">
        <f t="shared" si="61"/>
        <v>0</v>
      </c>
      <c r="Z41" s="23"/>
      <c r="AA41" s="34">
        <f t="shared" si="62"/>
        <v>0</v>
      </c>
      <c r="AB41" s="23"/>
      <c r="AC41" s="34">
        <f t="shared" si="63"/>
        <v>0</v>
      </c>
      <c r="AD41" s="23"/>
      <c r="AE41" s="37">
        <f t="shared" si="64"/>
        <v>0</v>
      </c>
      <c r="AF41" s="15">
        <f t="shared" si="65"/>
        <v>0</v>
      </c>
      <c r="AG41" s="16">
        <f t="shared" si="17"/>
        <v>3</v>
      </c>
      <c r="AH41" s="17">
        <f>IF(AF41=0,PARTICIPANTS!$B$67,RANK(AF41,$AF$3:$AF$41,0))</f>
        <v>39</v>
      </c>
    </row>
    <row r="43" spans="1:34">
      <c r="B43" s="8">
        <v>4</v>
      </c>
    </row>
  </sheetData>
  <mergeCells count="1">
    <mergeCell ref="A1:AH1"/>
  </mergeCells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"/>
  </sheetPr>
  <dimension ref="A1:AH43"/>
  <sheetViews>
    <sheetView zoomScale="150" workbookViewId="0">
      <selection activeCell="B43" sqref="B43"/>
    </sheetView>
  </sheetViews>
  <sheetFormatPr baseColWidth="10" defaultRowHeight="15" x14ac:dyDescent="0"/>
  <cols>
    <col min="1" max="1" width="25.1640625" customWidth="1"/>
    <col min="2" max="2" width="3.5" style="8" customWidth="1"/>
    <col min="3" max="3" width="3.6640625" style="35" hidden="1" customWidth="1"/>
    <col min="4" max="4" width="3.5" style="10" customWidth="1"/>
    <col min="5" max="5" width="3.6640625" style="35" hidden="1" customWidth="1"/>
    <col min="6" max="6" width="3.5" style="9" customWidth="1"/>
    <col min="7" max="7" width="3.6640625" style="35" hidden="1" customWidth="1"/>
    <col min="8" max="8" width="3.5" customWidth="1"/>
    <col min="9" max="9" width="3.6640625" style="35" hidden="1" customWidth="1"/>
    <col min="10" max="10" width="3.5" customWidth="1"/>
    <col min="11" max="11" width="3.6640625" style="35" hidden="1" customWidth="1"/>
    <col min="12" max="12" width="3.5" customWidth="1"/>
    <col min="13" max="13" width="3.6640625" style="35" hidden="1" customWidth="1"/>
    <col min="14" max="14" width="3.5" customWidth="1"/>
    <col min="15" max="15" width="3.6640625" style="35" hidden="1" customWidth="1"/>
    <col min="16" max="16" width="3.5" customWidth="1"/>
    <col min="17" max="17" width="3.6640625" style="35" hidden="1" customWidth="1"/>
    <col min="18" max="18" width="3.5" customWidth="1"/>
    <col min="19" max="19" width="3.6640625" style="35" hidden="1" customWidth="1"/>
    <col min="20" max="20" width="4.6640625" customWidth="1"/>
    <col min="21" max="21" width="4.83203125" style="35" hidden="1" customWidth="1"/>
    <col min="22" max="22" width="4.6640625" customWidth="1"/>
    <col min="23" max="23" width="4.83203125" style="35" hidden="1" customWidth="1"/>
    <col min="24" max="24" width="4.6640625" customWidth="1"/>
    <col min="25" max="25" width="4.83203125" style="35" hidden="1" customWidth="1"/>
    <col min="26" max="26" width="4.83203125" customWidth="1"/>
    <col min="27" max="27" width="4.83203125" style="35" hidden="1" customWidth="1"/>
    <col min="28" max="28" width="4.83203125" customWidth="1"/>
    <col min="29" max="29" width="4.83203125" style="35" hidden="1" customWidth="1"/>
    <col min="30" max="30" width="4.83203125" customWidth="1"/>
    <col min="31" max="31" width="4.83203125" style="35" hidden="1" customWidth="1"/>
    <col min="32" max="33" width="7.1640625" bestFit="1" customWidth="1"/>
    <col min="34" max="34" width="8.33203125" bestFit="1" customWidth="1"/>
  </cols>
  <sheetData>
    <row r="1" spans="1:34" ht="40" customHeight="1">
      <c r="A1" s="42" t="s">
        <v>78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</row>
    <row r="2" spans="1:34" ht="33" customHeight="1">
      <c r="A2" s="24" t="s">
        <v>0</v>
      </c>
      <c r="B2" s="12" t="s">
        <v>41</v>
      </c>
      <c r="C2" s="33" t="s">
        <v>42</v>
      </c>
      <c r="D2" s="13" t="s">
        <v>43</v>
      </c>
      <c r="E2" s="33" t="s">
        <v>44</v>
      </c>
      <c r="F2" s="13" t="s">
        <v>45</v>
      </c>
      <c r="G2" s="33" t="s">
        <v>46</v>
      </c>
      <c r="H2" s="14" t="s">
        <v>47</v>
      </c>
      <c r="I2" s="36" t="s">
        <v>48</v>
      </c>
      <c r="J2" s="14" t="s">
        <v>49</v>
      </c>
      <c r="K2" s="36" t="s">
        <v>50</v>
      </c>
      <c r="L2" s="14" t="s">
        <v>51</v>
      </c>
      <c r="M2" s="36" t="s">
        <v>52</v>
      </c>
      <c r="N2" s="13" t="s">
        <v>53</v>
      </c>
      <c r="O2" s="33" t="s">
        <v>54</v>
      </c>
      <c r="P2" s="13" t="s">
        <v>55</v>
      </c>
      <c r="Q2" s="33" t="s">
        <v>56</v>
      </c>
      <c r="R2" s="13" t="s">
        <v>57</v>
      </c>
      <c r="S2" s="33" t="s">
        <v>58</v>
      </c>
      <c r="T2" s="13" t="s">
        <v>59</v>
      </c>
      <c r="U2" s="33" t="s">
        <v>60</v>
      </c>
      <c r="V2" s="13" t="s">
        <v>61</v>
      </c>
      <c r="W2" s="33" t="s">
        <v>62</v>
      </c>
      <c r="X2" s="13" t="s">
        <v>63</v>
      </c>
      <c r="Y2" s="33" t="s">
        <v>64</v>
      </c>
      <c r="Z2" s="13" t="s">
        <v>68</v>
      </c>
      <c r="AA2" s="33" t="s">
        <v>69</v>
      </c>
      <c r="AB2" s="13" t="s">
        <v>70</v>
      </c>
      <c r="AC2" s="33" t="s">
        <v>71</v>
      </c>
      <c r="AD2" s="13" t="s">
        <v>72</v>
      </c>
      <c r="AE2" s="33" t="s">
        <v>73</v>
      </c>
      <c r="AF2" s="13" t="s">
        <v>65</v>
      </c>
      <c r="AG2" s="14" t="s">
        <v>66</v>
      </c>
      <c r="AH2" s="14" t="s">
        <v>67</v>
      </c>
    </row>
    <row r="3" spans="1:34">
      <c r="A3" s="38" t="str">
        <f>IF(PARTICIPANTS!B4=0," ",PARTICIPANTS!A4)</f>
        <v>ANDREANI Renald</v>
      </c>
      <c r="B3" s="25">
        <v>0</v>
      </c>
      <c r="C3" s="34">
        <f t="shared" ref="C3" si="0">IF(B3=0,0,B3+20)</f>
        <v>0</v>
      </c>
      <c r="D3" s="26"/>
      <c r="E3" s="34">
        <f t="shared" ref="E3" si="1">IF(D3=0,0,D3+20)</f>
        <v>0</v>
      </c>
      <c r="F3" s="23"/>
      <c r="G3" s="34">
        <f t="shared" ref="G3:G17" si="2">IF(F3=0,0,F3+20)</f>
        <v>0</v>
      </c>
      <c r="H3" s="23"/>
      <c r="I3" s="34">
        <f t="shared" ref="I3:I17" si="3">IF(H3=0,0,H3+20)</f>
        <v>0</v>
      </c>
      <c r="J3" s="23"/>
      <c r="K3" s="34">
        <f t="shared" ref="K3:K17" si="4">IF(J3=0,0,J3+20)</f>
        <v>0</v>
      </c>
      <c r="L3" s="23"/>
      <c r="M3" s="34">
        <f t="shared" ref="M3:M17" si="5">IF(L3=0,0,L3+20)</f>
        <v>0</v>
      </c>
      <c r="N3" s="23"/>
      <c r="O3" s="34">
        <f t="shared" ref="O3:O17" si="6">IF(N3=0,0,N3+20)</f>
        <v>0</v>
      </c>
      <c r="P3" s="23"/>
      <c r="Q3" s="34">
        <f t="shared" ref="Q3:Q17" si="7">IF(P3=0,0,P3+20)</f>
        <v>0</v>
      </c>
      <c r="R3" s="23"/>
      <c r="S3" s="34">
        <f t="shared" ref="S3:S17" si="8">IF(R3=0,0,R3+20)</f>
        <v>0</v>
      </c>
      <c r="T3" s="23"/>
      <c r="U3" s="34">
        <f t="shared" ref="U3:U17" si="9">IF(T3=0,0,T3+20)</f>
        <v>0</v>
      </c>
      <c r="V3" s="23"/>
      <c r="W3" s="34">
        <f t="shared" ref="W3:W17" si="10">IF(V3=0,0,V3+20)</f>
        <v>0</v>
      </c>
      <c r="X3" s="23"/>
      <c r="Y3" s="34">
        <f t="shared" ref="Y3:Y17" si="11">IF(X3=0,0,X3+20)</f>
        <v>0</v>
      </c>
      <c r="Z3" s="23"/>
      <c r="AA3" s="34">
        <f t="shared" ref="AA3:AA17" si="12">IF(Z3=0,0,Z3+20)</f>
        <v>0</v>
      </c>
      <c r="AB3" s="23"/>
      <c r="AC3" s="34">
        <f>IF(AB3=0,0,AB3+20)</f>
        <v>0</v>
      </c>
      <c r="AD3" s="23"/>
      <c r="AE3" s="37">
        <f t="shared" ref="AE3:AE17" si="13">IF(AD3=0,0,AD3+20)</f>
        <v>0</v>
      </c>
      <c r="AF3" s="15">
        <f>SUM(C3+E3+G3+I3+K3+M3+O3+Q3+S3+U3+W3+Y3+AA3+AC3+AE3)</f>
        <v>0</v>
      </c>
      <c r="AG3" s="16">
        <f>RANK(AF3,$AF$3:$AF$41,0)</f>
        <v>3</v>
      </c>
      <c r="AH3" s="17">
        <f>IF(AF3=0,PARTICIPANTS!$B$67,RANK(AF3,$AF$3:$AF$41,0))</f>
        <v>39</v>
      </c>
    </row>
    <row r="4" spans="1:34">
      <c r="A4" s="38" t="str">
        <f>IF(PARTICIPANTS!B6=0," ",PARTICIPANTS!A6)</f>
        <v>BAETENS Johnny</v>
      </c>
      <c r="B4" s="25">
        <v>0</v>
      </c>
      <c r="C4" s="34">
        <f t="shared" ref="C4:C17" si="14">IF(B4=0,0,B4+20)</f>
        <v>0</v>
      </c>
      <c r="D4" s="26"/>
      <c r="E4" s="34">
        <f t="shared" ref="E4:E17" si="15">IF(D4=0,0,D4+20)</f>
        <v>0</v>
      </c>
      <c r="F4" s="23"/>
      <c r="G4" s="34">
        <f t="shared" si="2"/>
        <v>0</v>
      </c>
      <c r="H4" s="23"/>
      <c r="I4" s="34">
        <f t="shared" si="3"/>
        <v>0</v>
      </c>
      <c r="J4" s="23"/>
      <c r="K4" s="34">
        <f t="shared" si="4"/>
        <v>0</v>
      </c>
      <c r="L4" s="23"/>
      <c r="M4" s="34">
        <f t="shared" si="5"/>
        <v>0</v>
      </c>
      <c r="N4" s="23"/>
      <c r="O4" s="34">
        <f t="shared" si="6"/>
        <v>0</v>
      </c>
      <c r="P4" s="23"/>
      <c r="Q4" s="34">
        <f t="shared" si="7"/>
        <v>0</v>
      </c>
      <c r="R4" s="23"/>
      <c r="S4" s="34">
        <f t="shared" si="8"/>
        <v>0</v>
      </c>
      <c r="T4" s="23"/>
      <c r="U4" s="34">
        <f t="shared" si="9"/>
        <v>0</v>
      </c>
      <c r="V4" s="23"/>
      <c r="W4" s="34">
        <f t="shared" si="10"/>
        <v>0</v>
      </c>
      <c r="X4" s="23"/>
      <c r="Y4" s="34">
        <f t="shared" si="11"/>
        <v>0</v>
      </c>
      <c r="Z4" s="23"/>
      <c r="AA4" s="34">
        <f t="shared" si="12"/>
        <v>0</v>
      </c>
      <c r="AB4" s="23"/>
      <c r="AC4" s="34">
        <f t="shared" ref="AC4:AC17" si="16">IF(AB4=0,0,AB4+20)</f>
        <v>0</v>
      </c>
      <c r="AD4" s="23"/>
      <c r="AE4" s="37">
        <f t="shared" si="13"/>
        <v>0</v>
      </c>
      <c r="AF4" s="15">
        <f t="shared" ref="AF4:AF19" si="17">SUM(C4+E4+G4+I4+K4+M4+O4+Q4+S4+U4+W4+Y4+AA4+AC4+AE4)</f>
        <v>0</v>
      </c>
      <c r="AG4" s="16">
        <f t="shared" ref="AG4:AG41" si="18">RANK(AF4,$AF$3:$AF$41,0)</f>
        <v>3</v>
      </c>
      <c r="AH4" s="17">
        <f>IF(AF4=0,PARTICIPANTS!$B$67,RANK(AF4,$AF$3:$AF$41,0))</f>
        <v>39</v>
      </c>
    </row>
    <row r="5" spans="1:34">
      <c r="A5" s="38" t="str">
        <f>IF(PARTICIPANTS!B8=0," ",PARTICIPANTS!A8)</f>
        <v>BRAN Johan</v>
      </c>
      <c r="B5" s="25">
        <v>0</v>
      </c>
      <c r="C5" s="34">
        <f t="shared" si="14"/>
        <v>0</v>
      </c>
      <c r="D5" s="26"/>
      <c r="E5" s="34">
        <f t="shared" si="15"/>
        <v>0</v>
      </c>
      <c r="F5" s="23"/>
      <c r="G5" s="34">
        <f t="shared" si="2"/>
        <v>0</v>
      </c>
      <c r="H5" s="23"/>
      <c r="I5" s="34">
        <f t="shared" si="3"/>
        <v>0</v>
      </c>
      <c r="J5" s="23"/>
      <c r="K5" s="34">
        <f t="shared" si="4"/>
        <v>0</v>
      </c>
      <c r="L5" s="23"/>
      <c r="M5" s="34">
        <f t="shared" si="5"/>
        <v>0</v>
      </c>
      <c r="N5" s="23"/>
      <c r="O5" s="34">
        <f t="shared" si="6"/>
        <v>0</v>
      </c>
      <c r="P5" s="23"/>
      <c r="Q5" s="34">
        <f t="shared" si="7"/>
        <v>0</v>
      </c>
      <c r="R5" s="23"/>
      <c r="S5" s="34">
        <f t="shared" si="8"/>
        <v>0</v>
      </c>
      <c r="T5" s="23"/>
      <c r="U5" s="34">
        <f t="shared" si="9"/>
        <v>0</v>
      </c>
      <c r="V5" s="23"/>
      <c r="W5" s="34">
        <f t="shared" si="10"/>
        <v>0</v>
      </c>
      <c r="X5" s="23"/>
      <c r="Y5" s="34">
        <f t="shared" si="11"/>
        <v>0</v>
      </c>
      <c r="Z5" s="23"/>
      <c r="AA5" s="34">
        <f t="shared" si="12"/>
        <v>0</v>
      </c>
      <c r="AB5" s="23"/>
      <c r="AC5" s="34">
        <f t="shared" si="16"/>
        <v>0</v>
      </c>
      <c r="AD5" s="23"/>
      <c r="AE5" s="37">
        <f t="shared" si="13"/>
        <v>0</v>
      </c>
      <c r="AF5" s="15">
        <f t="shared" si="17"/>
        <v>0</v>
      </c>
      <c r="AG5" s="16">
        <f t="shared" si="18"/>
        <v>3</v>
      </c>
      <c r="AH5" s="17">
        <f>IF(AF5=0,PARTICIPANTS!$B$67,RANK(AF5,$AF$3:$AF$41,0))</f>
        <v>39</v>
      </c>
    </row>
    <row r="6" spans="1:34">
      <c r="A6" s="38" t="str">
        <f>IF(PARTICIPANTS!B10=0," ",PARTICIPANTS!A10)</f>
        <v>CANIVET René</v>
      </c>
      <c r="B6" s="27">
        <v>0</v>
      </c>
      <c r="C6" s="34">
        <f t="shared" si="14"/>
        <v>0</v>
      </c>
      <c r="D6" s="26"/>
      <c r="E6" s="34">
        <f t="shared" si="15"/>
        <v>0</v>
      </c>
      <c r="F6" s="23"/>
      <c r="G6" s="34">
        <f t="shared" si="2"/>
        <v>0</v>
      </c>
      <c r="H6" s="23"/>
      <c r="I6" s="34">
        <f t="shared" si="3"/>
        <v>0</v>
      </c>
      <c r="J6" s="23"/>
      <c r="K6" s="34">
        <f t="shared" si="4"/>
        <v>0</v>
      </c>
      <c r="L6" s="23"/>
      <c r="M6" s="34">
        <f t="shared" si="5"/>
        <v>0</v>
      </c>
      <c r="N6" s="23"/>
      <c r="O6" s="34">
        <f t="shared" si="6"/>
        <v>0</v>
      </c>
      <c r="P6" s="23"/>
      <c r="Q6" s="34">
        <f t="shared" si="7"/>
        <v>0</v>
      </c>
      <c r="R6" s="23"/>
      <c r="S6" s="34">
        <f t="shared" si="8"/>
        <v>0</v>
      </c>
      <c r="T6" s="23"/>
      <c r="U6" s="34">
        <f t="shared" si="9"/>
        <v>0</v>
      </c>
      <c r="V6" s="23"/>
      <c r="W6" s="34">
        <f t="shared" si="10"/>
        <v>0</v>
      </c>
      <c r="X6" s="23"/>
      <c r="Y6" s="34">
        <f t="shared" si="11"/>
        <v>0</v>
      </c>
      <c r="Z6" s="23"/>
      <c r="AA6" s="34">
        <f t="shared" si="12"/>
        <v>0</v>
      </c>
      <c r="AB6" s="23"/>
      <c r="AC6" s="34">
        <f t="shared" si="16"/>
        <v>0</v>
      </c>
      <c r="AD6" s="28"/>
      <c r="AE6" s="37">
        <f t="shared" si="13"/>
        <v>0</v>
      </c>
      <c r="AF6" s="15">
        <f t="shared" si="17"/>
        <v>0</v>
      </c>
      <c r="AG6" s="16">
        <f t="shared" si="18"/>
        <v>3</v>
      </c>
      <c r="AH6" s="17">
        <f>IF(AF6=0,PARTICIPANTS!$B$67,RANK(AF6,$AF$3:$AF$41,0))</f>
        <v>39</v>
      </c>
    </row>
    <row r="7" spans="1:34">
      <c r="A7" s="38" t="str">
        <f>IF(PARTICIPANTS!B11=0," ",PARTICIPANTS!A11)</f>
        <v>CLAUSSE Thierry</v>
      </c>
      <c r="B7" s="27">
        <v>0</v>
      </c>
      <c r="C7" s="34">
        <f t="shared" si="14"/>
        <v>0</v>
      </c>
      <c r="D7" s="26"/>
      <c r="E7" s="34">
        <f t="shared" si="15"/>
        <v>0</v>
      </c>
      <c r="F7" s="23"/>
      <c r="G7" s="34">
        <f t="shared" si="2"/>
        <v>0</v>
      </c>
      <c r="H7" s="23"/>
      <c r="I7" s="34">
        <f t="shared" si="3"/>
        <v>0</v>
      </c>
      <c r="J7" s="23"/>
      <c r="K7" s="34">
        <f t="shared" si="4"/>
        <v>0</v>
      </c>
      <c r="L7" s="23"/>
      <c r="M7" s="34">
        <f t="shared" si="5"/>
        <v>0</v>
      </c>
      <c r="N7" s="23"/>
      <c r="O7" s="34">
        <f t="shared" si="6"/>
        <v>0</v>
      </c>
      <c r="P7" s="23"/>
      <c r="Q7" s="34">
        <f t="shared" si="7"/>
        <v>0</v>
      </c>
      <c r="R7" s="23"/>
      <c r="S7" s="34">
        <f t="shared" si="8"/>
        <v>0</v>
      </c>
      <c r="T7" s="23"/>
      <c r="U7" s="34">
        <f t="shared" si="9"/>
        <v>0</v>
      </c>
      <c r="V7" s="23"/>
      <c r="W7" s="34">
        <f t="shared" si="10"/>
        <v>0</v>
      </c>
      <c r="X7" s="23"/>
      <c r="Y7" s="34">
        <f t="shared" si="11"/>
        <v>0</v>
      </c>
      <c r="Z7" s="23"/>
      <c r="AA7" s="34">
        <f t="shared" si="12"/>
        <v>0</v>
      </c>
      <c r="AB7" s="23"/>
      <c r="AC7" s="34">
        <f t="shared" si="16"/>
        <v>0</v>
      </c>
      <c r="AD7" s="28"/>
      <c r="AE7" s="37">
        <f t="shared" si="13"/>
        <v>0</v>
      </c>
      <c r="AF7" s="15">
        <f t="shared" si="17"/>
        <v>0</v>
      </c>
      <c r="AG7" s="16">
        <f t="shared" si="18"/>
        <v>3</v>
      </c>
      <c r="AH7" s="17">
        <f>IF(AF7=0,PARTICIPANTS!$B$67,RANK(AF7,$AF$3:$AF$41,0))</f>
        <v>39</v>
      </c>
    </row>
    <row r="8" spans="1:34">
      <c r="A8" s="38" t="str">
        <f>IF(PARTICIPANTS!B12=0," ",PARTICIPANTS!A12)</f>
        <v>DE CONINCK Patrice</v>
      </c>
      <c r="B8" s="27">
        <v>0</v>
      </c>
      <c r="C8" s="34">
        <f t="shared" si="14"/>
        <v>0</v>
      </c>
      <c r="D8" s="26"/>
      <c r="E8" s="34">
        <f t="shared" si="15"/>
        <v>0</v>
      </c>
      <c r="F8" s="23"/>
      <c r="G8" s="34">
        <f t="shared" si="2"/>
        <v>0</v>
      </c>
      <c r="H8" s="23"/>
      <c r="I8" s="34">
        <f t="shared" si="3"/>
        <v>0</v>
      </c>
      <c r="J8" s="23"/>
      <c r="K8" s="34">
        <f t="shared" si="4"/>
        <v>0</v>
      </c>
      <c r="L8" s="23"/>
      <c r="M8" s="34">
        <f t="shared" si="5"/>
        <v>0</v>
      </c>
      <c r="N8" s="23"/>
      <c r="O8" s="34">
        <f t="shared" si="6"/>
        <v>0</v>
      </c>
      <c r="P8" s="23"/>
      <c r="Q8" s="34">
        <f t="shared" si="7"/>
        <v>0</v>
      </c>
      <c r="R8" s="23"/>
      <c r="S8" s="34">
        <f t="shared" si="8"/>
        <v>0</v>
      </c>
      <c r="T8" s="23"/>
      <c r="U8" s="34">
        <f t="shared" si="9"/>
        <v>0</v>
      </c>
      <c r="V8" s="23"/>
      <c r="W8" s="34">
        <f t="shared" si="10"/>
        <v>0</v>
      </c>
      <c r="X8" s="23"/>
      <c r="Y8" s="34">
        <f t="shared" si="11"/>
        <v>0</v>
      </c>
      <c r="Z8" s="23"/>
      <c r="AA8" s="34">
        <f t="shared" si="12"/>
        <v>0</v>
      </c>
      <c r="AB8" s="23"/>
      <c r="AC8" s="34">
        <f t="shared" si="16"/>
        <v>0</v>
      </c>
      <c r="AD8" s="28"/>
      <c r="AE8" s="37">
        <f t="shared" si="13"/>
        <v>0</v>
      </c>
      <c r="AF8" s="15">
        <f t="shared" si="17"/>
        <v>0</v>
      </c>
      <c r="AG8" s="16">
        <f t="shared" si="18"/>
        <v>3</v>
      </c>
      <c r="AH8" s="17">
        <f>IF(AF8=0,PARTICIPANTS!$B$67,RANK(AF8,$AF$3:$AF$41,0))</f>
        <v>39</v>
      </c>
    </row>
    <row r="9" spans="1:34">
      <c r="A9" s="38" t="str">
        <f>IF(PARTICIPANTS!B13=0," ",PARTICIPANTS!A13)</f>
        <v>DE KOCK Yves</v>
      </c>
      <c r="B9" s="27">
        <v>0</v>
      </c>
      <c r="C9" s="34">
        <f t="shared" si="14"/>
        <v>0</v>
      </c>
      <c r="D9" s="26"/>
      <c r="E9" s="34">
        <f t="shared" si="15"/>
        <v>0</v>
      </c>
      <c r="F9" s="23"/>
      <c r="G9" s="34">
        <f t="shared" si="2"/>
        <v>0</v>
      </c>
      <c r="H9" s="23"/>
      <c r="I9" s="34">
        <f t="shared" si="3"/>
        <v>0</v>
      </c>
      <c r="J9" s="23"/>
      <c r="K9" s="34">
        <f t="shared" si="4"/>
        <v>0</v>
      </c>
      <c r="L9" s="23"/>
      <c r="M9" s="34">
        <f t="shared" si="5"/>
        <v>0</v>
      </c>
      <c r="N9" s="23"/>
      <c r="O9" s="34">
        <f t="shared" si="6"/>
        <v>0</v>
      </c>
      <c r="P9" s="23"/>
      <c r="Q9" s="34">
        <f t="shared" si="7"/>
        <v>0</v>
      </c>
      <c r="R9" s="23"/>
      <c r="S9" s="34">
        <f t="shared" si="8"/>
        <v>0</v>
      </c>
      <c r="T9" s="23"/>
      <c r="U9" s="34">
        <f t="shared" si="9"/>
        <v>0</v>
      </c>
      <c r="V9" s="23"/>
      <c r="W9" s="34">
        <f t="shared" si="10"/>
        <v>0</v>
      </c>
      <c r="X9" s="23"/>
      <c r="Y9" s="34">
        <f t="shared" si="11"/>
        <v>0</v>
      </c>
      <c r="Z9" s="23"/>
      <c r="AA9" s="34">
        <f t="shared" si="12"/>
        <v>0</v>
      </c>
      <c r="AB9" s="23"/>
      <c r="AC9" s="34">
        <f t="shared" si="16"/>
        <v>0</v>
      </c>
      <c r="AD9" s="28"/>
      <c r="AE9" s="37">
        <f t="shared" si="13"/>
        <v>0</v>
      </c>
      <c r="AF9" s="15">
        <f t="shared" si="17"/>
        <v>0</v>
      </c>
      <c r="AG9" s="16">
        <f t="shared" si="18"/>
        <v>3</v>
      </c>
      <c r="AH9" s="17">
        <f>IF(AF9=0,PARTICIPANTS!$B$67,RANK(AF9,$AF$3:$AF$41,0))</f>
        <v>39</v>
      </c>
    </row>
    <row r="10" spans="1:34">
      <c r="A10" s="38" t="str">
        <f>IF(PARTICIPANTS!B14=0," ",PARTICIPANTS!A14)</f>
        <v>DE SCHEPPER Koen</v>
      </c>
      <c r="B10" s="27">
        <v>0</v>
      </c>
      <c r="C10" s="34">
        <f t="shared" si="14"/>
        <v>0</v>
      </c>
      <c r="D10" s="26"/>
      <c r="E10" s="34">
        <f t="shared" si="15"/>
        <v>0</v>
      </c>
      <c r="F10" s="23"/>
      <c r="G10" s="34">
        <f t="shared" si="2"/>
        <v>0</v>
      </c>
      <c r="H10" s="23"/>
      <c r="I10" s="34">
        <f t="shared" si="3"/>
        <v>0</v>
      </c>
      <c r="J10" s="23"/>
      <c r="K10" s="34">
        <f t="shared" si="4"/>
        <v>0</v>
      </c>
      <c r="L10" s="23"/>
      <c r="M10" s="34">
        <f t="shared" si="5"/>
        <v>0</v>
      </c>
      <c r="N10" s="23"/>
      <c r="O10" s="34">
        <f t="shared" si="6"/>
        <v>0</v>
      </c>
      <c r="P10" s="23"/>
      <c r="Q10" s="34">
        <f t="shared" si="7"/>
        <v>0</v>
      </c>
      <c r="R10" s="23"/>
      <c r="S10" s="34">
        <f t="shared" si="8"/>
        <v>0</v>
      </c>
      <c r="T10" s="23"/>
      <c r="U10" s="34">
        <f t="shared" si="9"/>
        <v>0</v>
      </c>
      <c r="V10" s="23"/>
      <c r="W10" s="34">
        <f t="shared" si="10"/>
        <v>0</v>
      </c>
      <c r="X10" s="23"/>
      <c r="Y10" s="34">
        <f t="shared" si="11"/>
        <v>0</v>
      </c>
      <c r="Z10" s="23"/>
      <c r="AA10" s="34">
        <f t="shared" si="12"/>
        <v>0</v>
      </c>
      <c r="AB10" s="23"/>
      <c r="AC10" s="34">
        <f t="shared" si="16"/>
        <v>0</v>
      </c>
      <c r="AD10" s="28"/>
      <c r="AE10" s="37">
        <f t="shared" si="13"/>
        <v>0</v>
      </c>
      <c r="AF10" s="15">
        <f t="shared" si="17"/>
        <v>0</v>
      </c>
      <c r="AG10" s="16">
        <f t="shared" si="18"/>
        <v>3</v>
      </c>
      <c r="AH10" s="17">
        <f>IF(AF10=0,PARTICIPANTS!$B$67,RANK(AF10,$AF$3:$AF$41,0))</f>
        <v>39</v>
      </c>
    </row>
    <row r="11" spans="1:34">
      <c r="A11" s="38" t="str">
        <f>IF(PARTICIPANTS!B16=0," ",PARTICIPANTS!A16)</f>
        <v>DELIGNY Christophe</v>
      </c>
      <c r="B11" s="25">
        <v>0</v>
      </c>
      <c r="C11" s="34">
        <f t="shared" si="14"/>
        <v>0</v>
      </c>
      <c r="D11" s="26"/>
      <c r="E11" s="34">
        <f t="shared" si="15"/>
        <v>0</v>
      </c>
      <c r="F11" s="23"/>
      <c r="G11" s="34">
        <f t="shared" si="2"/>
        <v>0</v>
      </c>
      <c r="H11" s="23"/>
      <c r="I11" s="34">
        <f t="shared" si="3"/>
        <v>0</v>
      </c>
      <c r="J11" s="23"/>
      <c r="K11" s="34">
        <f t="shared" si="4"/>
        <v>0</v>
      </c>
      <c r="L11" s="23"/>
      <c r="M11" s="34">
        <f t="shared" si="5"/>
        <v>0</v>
      </c>
      <c r="N11" s="23"/>
      <c r="O11" s="34">
        <f t="shared" si="6"/>
        <v>0</v>
      </c>
      <c r="P11" s="23"/>
      <c r="Q11" s="34">
        <f t="shared" si="7"/>
        <v>0</v>
      </c>
      <c r="R11" s="23"/>
      <c r="S11" s="34">
        <f t="shared" si="8"/>
        <v>0</v>
      </c>
      <c r="T11" s="23"/>
      <c r="U11" s="34">
        <f t="shared" si="9"/>
        <v>0</v>
      </c>
      <c r="V11" s="23"/>
      <c r="W11" s="34">
        <f t="shared" si="10"/>
        <v>0</v>
      </c>
      <c r="X11" s="23"/>
      <c r="Y11" s="34">
        <f t="shared" si="11"/>
        <v>0</v>
      </c>
      <c r="Z11" s="23"/>
      <c r="AA11" s="34">
        <f t="shared" si="12"/>
        <v>0</v>
      </c>
      <c r="AB11" s="23"/>
      <c r="AC11" s="34">
        <f t="shared" si="16"/>
        <v>0</v>
      </c>
      <c r="AD11" s="23"/>
      <c r="AE11" s="37">
        <f t="shared" si="13"/>
        <v>0</v>
      </c>
      <c r="AF11" s="15">
        <f t="shared" si="17"/>
        <v>0</v>
      </c>
      <c r="AG11" s="16">
        <f t="shared" si="18"/>
        <v>3</v>
      </c>
      <c r="AH11" s="17">
        <f>IF(AF11=0,PARTICIPANTS!$B$67,RANK(AF11,$AF$3:$AF$41,0))</f>
        <v>39</v>
      </c>
    </row>
    <row r="12" spans="1:34">
      <c r="A12" s="38" t="str">
        <f>IF(PARTICIPANTS!B17=0," ",PARTICIPANTS!A17)</f>
        <v>DEPRIT Cédric</v>
      </c>
      <c r="B12" s="25">
        <v>0</v>
      </c>
      <c r="C12" s="34">
        <f t="shared" si="14"/>
        <v>0</v>
      </c>
      <c r="D12" s="26"/>
      <c r="E12" s="34">
        <f t="shared" si="15"/>
        <v>0</v>
      </c>
      <c r="F12" s="23"/>
      <c r="G12" s="34">
        <f t="shared" si="2"/>
        <v>0</v>
      </c>
      <c r="H12" s="23"/>
      <c r="I12" s="34">
        <f t="shared" si="3"/>
        <v>0</v>
      </c>
      <c r="J12" s="23"/>
      <c r="K12" s="34">
        <f t="shared" si="4"/>
        <v>0</v>
      </c>
      <c r="L12" s="23"/>
      <c r="M12" s="34">
        <f t="shared" si="5"/>
        <v>0</v>
      </c>
      <c r="N12" s="23"/>
      <c r="O12" s="34">
        <f t="shared" si="6"/>
        <v>0</v>
      </c>
      <c r="P12" s="23"/>
      <c r="Q12" s="34">
        <f t="shared" si="7"/>
        <v>0</v>
      </c>
      <c r="R12" s="23"/>
      <c r="S12" s="34">
        <f t="shared" si="8"/>
        <v>0</v>
      </c>
      <c r="T12" s="23"/>
      <c r="U12" s="34">
        <f t="shared" si="9"/>
        <v>0</v>
      </c>
      <c r="V12" s="23"/>
      <c r="W12" s="34">
        <f t="shared" si="10"/>
        <v>0</v>
      </c>
      <c r="X12" s="23"/>
      <c r="Y12" s="34">
        <f t="shared" si="11"/>
        <v>0</v>
      </c>
      <c r="Z12" s="23"/>
      <c r="AA12" s="34">
        <f t="shared" si="12"/>
        <v>0</v>
      </c>
      <c r="AB12" s="23"/>
      <c r="AC12" s="34">
        <f t="shared" si="16"/>
        <v>0</v>
      </c>
      <c r="AD12" s="23"/>
      <c r="AE12" s="37">
        <f t="shared" si="13"/>
        <v>0</v>
      </c>
      <c r="AF12" s="15">
        <f t="shared" si="17"/>
        <v>0</v>
      </c>
      <c r="AG12" s="16">
        <f t="shared" si="18"/>
        <v>3</v>
      </c>
      <c r="AH12" s="17">
        <f>IF(AF12=0,PARTICIPANTS!$B$67,RANK(AF12,$AF$3:$AF$41,0))</f>
        <v>39</v>
      </c>
    </row>
    <row r="13" spans="1:34">
      <c r="A13" s="38" t="str">
        <f>IF(PARTICIPANTS!B18=0," ",PARTICIPANTS!A18)</f>
        <v>DESCAMPS Carl</v>
      </c>
      <c r="B13" s="25">
        <v>0</v>
      </c>
      <c r="C13" s="34">
        <f t="shared" si="14"/>
        <v>0</v>
      </c>
      <c r="D13" s="26"/>
      <c r="E13" s="34">
        <f t="shared" si="15"/>
        <v>0</v>
      </c>
      <c r="F13" s="23"/>
      <c r="G13" s="34">
        <f t="shared" si="2"/>
        <v>0</v>
      </c>
      <c r="H13" s="23"/>
      <c r="I13" s="34">
        <f t="shared" si="3"/>
        <v>0</v>
      </c>
      <c r="J13" s="23"/>
      <c r="K13" s="34">
        <f t="shared" si="4"/>
        <v>0</v>
      </c>
      <c r="L13" s="23"/>
      <c r="M13" s="34">
        <f t="shared" si="5"/>
        <v>0</v>
      </c>
      <c r="N13" s="23"/>
      <c r="O13" s="34">
        <f t="shared" si="6"/>
        <v>0</v>
      </c>
      <c r="P13" s="23"/>
      <c r="Q13" s="34">
        <f t="shared" si="7"/>
        <v>0</v>
      </c>
      <c r="R13" s="23"/>
      <c r="S13" s="34">
        <f t="shared" si="8"/>
        <v>0</v>
      </c>
      <c r="T13" s="23"/>
      <c r="U13" s="34">
        <f t="shared" si="9"/>
        <v>0</v>
      </c>
      <c r="V13" s="23"/>
      <c r="W13" s="34">
        <f t="shared" si="10"/>
        <v>0</v>
      </c>
      <c r="X13" s="23"/>
      <c r="Y13" s="34">
        <f t="shared" si="11"/>
        <v>0</v>
      </c>
      <c r="Z13" s="23"/>
      <c r="AA13" s="34">
        <f t="shared" si="12"/>
        <v>0</v>
      </c>
      <c r="AB13" s="23"/>
      <c r="AC13" s="34">
        <f t="shared" si="16"/>
        <v>0</v>
      </c>
      <c r="AD13" s="23"/>
      <c r="AE13" s="37">
        <f t="shared" si="13"/>
        <v>0</v>
      </c>
      <c r="AF13" s="15">
        <f t="shared" si="17"/>
        <v>0</v>
      </c>
      <c r="AG13" s="16">
        <f t="shared" si="18"/>
        <v>3</v>
      </c>
      <c r="AH13" s="17">
        <f>IF(AF13=0,PARTICIPANTS!$B$67,RANK(AF13,$AF$3:$AF$41,0))</f>
        <v>39</v>
      </c>
    </row>
    <row r="14" spans="1:34">
      <c r="A14" s="38" t="str">
        <f>IF(PARTICIPANTS!B19=0," ",PARTICIPANTS!A19)</f>
        <v>D'HULSTER Daniel</v>
      </c>
      <c r="B14" s="25">
        <v>0</v>
      </c>
      <c r="C14" s="34">
        <f t="shared" si="14"/>
        <v>0</v>
      </c>
      <c r="D14" s="26"/>
      <c r="E14" s="34">
        <f t="shared" si="15"/>
        <v>0</v>
      </c>
      <c r="F14" s="23"/>
      <c r="G14" s="34">
        <f t="shared" si="2"/>
        <v>0</v>
      </c>
      <c r="H14" s="23"/>
      <c r="I14" s="34">
        <f t="shared" si="3"/>
        <v>0</v>
      </c>
      <c r="J14" s="23"/>
      <c r="K14" s="34">
        <f t="shared" si="4"/>
        <v>0</v>
      </c>
      <c r="L14" s="23"/>
      <c r="M14" s="34">
        <f t="shared" si="5"/>
        <v>0</v>
      </c>
      <c r="N14" s="23"/>
      <c r="O14" s="34">
        <f t="shared" si="6"/>
        <v>0</v>
      </c>
      <c r="P14" s="23"/>
      <c r="Q14" s="34">
        <f t="shared" si="7"/>
        <v>0</v>
      </c>
      <c r="R14" s="23"/>
      <c r="S14" s="34">
        <f t="shared" si="8"/>
        <v>0</v>
      </c>
      <c r="T14" s="23"/>
      <c r="U14" s="34">
        <f t="shared" si="9"/>
        <v>0</v>
      </c>
      <c r="V14" s="23"/>
      <c r="W14" s="34">
        <f t="shared" si="10"/>
        <v>0</v>
      </c>
      <c r="X14" s="23"/>
      <c r="Y14" s="34">
        <f t="shared" si="11"/>
        <v>0</v>
      </c>
      <c r="Z14" s="23"/>
      <c r="AA14" s="34">
        <f t="shared" si="12"/>
        <v>0</v>
      </c>
      <c r="AB14" s="23"/>
      <c r="AC14" s="34">
        <f t="shared" si="16"/>
        <v>0</v>
      </c>
      <c r="AD14" s="23"/>
      <c r="AE14" s="37">
        <f t="shared" si="13"/>
        <v>0</v>
      </c>
      <c r="AF14" s="15">
        <f t="shared" si="17"/>
        <v>0</v>
      </c>
      <c r="AG14" s="16">
        <f t="shared" si="18"/>
        <v>3</v>
      </c>
      <c r="AH14" s="17">
        <f>IF(AF14=0,PARTICIPANTS!$B$67,RANK(AF14,$AF$3:$AF$41,0))</f>
        <v>39</v>
      </c>
    </row>
    <row r="15" spans="1:34">
      <c r="A15" s="38" t="str">
        <f>IF(PARTICIPANTS!B20=0," ",PARTICIPANTS!A20)</f>
        <v>DUHANT Jean</v>
      </c>
      <c r="B15" s="25">
        <v>0</v>
      </c>
      <c r="C15" s="34">
        <f t="shared" si="14"/>
        <v>0</v>
      </c>
      <c r="D15" s="26"/>
      <c r="E15" s="34">
        <f t="shared" si="15"/>
        <v>0</v>
      </c>
      <c r="F15" s="23"/>
      <c r="G15" s="34">
        <f t="shared" si="2"/>
        <v>0</v>
      </c>
      <c r="H15" s="23"/>
      <c r="I15" s="34">
        <f t="shared" si="3"/>
        <v>0</v>
      </c>
      <c r="J15" s="23"/>
      <c r="K15" s="34">
        <f t="shared" si="4"/>
        <v>0</v>
      </c>
      <c r="L15" s="23"/>
      <c r="M15" s="34">
        <f t="shared" si="5"/>
        <v>0</v>
      </c>
      <c r="N15" s="23"/>
      <c r="O15" s="34">
        <f t="shared" si="6"/>
        <v>0</v>
      </c>
      <c r="P15" s="23"/>
      <c r="Q15" s="34">
        <f t="shared" si="7"/>
        <v>0</v>
      </c>
      <c r="R15" s="23"/>
      <c r="S15" s="34">
        <f t="shared" si="8"/>
        <v>0</v>
      </c>
      <c r="T15" s="23"/>
      <c r="U15" s="34">
        <f t="shared" si="9"/>
        <v>0</v>
      </c>
      <c r="V15" s="23"/>
      <c r="W15" s="34">
        <f t="shared" si="10"/>
        <v>0</v>
      </c>
      <c r="X15" s="23"/>
      <c r="Y15" s="34">
        <f t="shared" si="11"/>
        <v>0</v>
      </c>
      <c r="Z15" s="23"/>
      <c r="AA15" s="34">
        <f t="shared" si="12"/>
        <v>0</v>
      </c>
      <c r="AB15" s="23"/>
      <c r="AC15" s="34">
        <f t="shared" si="16"/>
        <v>0</v>
      </c>
      <c r="AD15" s="23"/>
      <c r="AE15" s="37">
        <f t="shared" si="13"/>
        <v>0</v>
      </c>
      <c r="AF15" s="15">
        <f t="shared" si="17"/>
        <v>0</v>
      </c>
      <c r="AG15" s="16">
        <f t="shared" si="18"/>
        <v>3</v>
      </c>
      <c r="AH15" s="17">
        <f>IF(AF15=0,PARTICIPANTS!$B$67,RANK(AF15,$AF$3:$AF$41,0))</f>
        <v>39</v>
      </c>
    </row>
    <row r="16" spans="1:34">
      <c r="A16" s="38" t="str">
        <f>IF(PARTICIPANTS!B22=0," ",PARTICIPANTS!A22)</f>
        <v>FRANCQ Patrice</v>
      </c>
      <c r="B16" s="25">
        <v>0</v>
      </c>
      <c r="C16" s="34">
        <f t="shared" si="14"/>
        <v>0</v>
      </c>
      <c r="D16" s="26"/>
      <c r="E16" s="34">
        <f t="shared" si="15"/>
        <v>0</v>
      </c>
      <c r="F16" s="23"/>
      <c r="G16" s="34">
        <f t="shared" si="2"/>
        <v>0</v>
      </c>
      <c r="H16" s="23"/>
      <c r="I16" s="34">
        <f t="shared" si="3"/>
        <v>0</v>
      </c>
      <c r="J16" s="23"/>
      <c r="K16" s="34">
        <f t="shared" si="4"/>
        <v>0</v>
      </c>
      <c r="L16" s="23"/>
      <c r="M16" s="34">
        <f t="shared" si="5"/>
        <v>0</v>
      </c>
      <c r="N16" s="23"/>
      <c r="O16" s="34">
        <f t="shared" si="6"/>
        <v>0</v>
      </c>
      <c r="P16" s="23"/>
      <c r="Q16" s="34">
        <f t="shared" si="7"/>
        <v>0</v>
      </c>
      <c r="R16" s="23"/>
      <c r="S16" s="34">
        <f t="shared" si="8"/>
        <v>0</v>
      </c>
      <c r="T16" s="23"/>
      <c r="U16" s="34">
        <f t="shared" si="9"/>
        <v>0</v>
      </c>
      <c r="V16" s="23"/>
      <c r="W16" s="34">
        <f t="shared" si="10"/>
        <v>0</v>
      </c>
      <c r="X16" s="23"/>
      <c r="Y16" s="34">
        <f t="shared" si="11"/>
        <v>0</v>
      </c>
      <c r="Z16" s="23"/>
      <c r="AA16" s="34">
        <f t="shared" si="12"/>
        <v>0</v>
      </c>
      <c r="AB16" s="23"/>
      <c r="AC16" s="34">
        <f t="shared" si="16"/>
        <v>0</v>
      </c>
      <c r="AD16" s="23"/>
      <c r="AE16" s="37">
        <f t="shared" si="13"/>
        <v>0</v>
      </c>
      <c r="AF16" s="15">
        <f t="shared" si="17"/>
        <v>0</v>
      </c>
      <c r="AG16" s="16">
        <f t="shared" si="18"/>
        <v>3</v>
      </c>
      <c r="AH16" s="17">
        <f>IF(AF16=0,PARTICIPANTS!$B$67,RANK(AF16,$AF$3:$AF$41,0))</f>
        <v>39</v>
      </c>
    </row>
    <row r="17" spans="1:34">
      <c r="A17" s="38" t="str">
        <f>IF(PARTICIPANTS!B23=0," ",PARTICIPANTS!A23)</f>
        <v>GEORGES Florent</v>
      </c>
      <c r="B17" s="25">
        <v>0</v>
      </c>
      <c r="C17" s="34">
        <f t="shared" si="14"/>
        <v>0</v>
      </c>
      <c r="D17" s="26"/>
      <c r="E17" s="34">
        <f t="shared" si="15"/>
        <v>0</v>
      </c>
      <c r="F17" s="23"/>
      <c r="G17" s="34">
        <f t="shared" si="2"/>
        <v>0</v>
      </c>
      <c r="H17" s="23"/>
      <c r="I17" s="34">
        <f t="shared" si="3"/>
        <v>0</v>
      </c>
      <c r="J17" s="23"/>
      <c r="K17" s="34">
        <f t="shared" si="4"/>
        <v>0</v>
      </c>
      <c r="L17" s="23"/>
      <c r="M17" s="34">
        <f t="shared" si="5"/>
        <v>0</v>
      </c>
      <c r="N17" s="23"/>
      <c r="O17" s="34">
        <f t="shared" si="6"/>
        <v>0</v>
      </c>
      <c r="P17" s="23"/>
      <c r="Q17" s="34">
        <f t="shared" si="7"/>
        <v>0</v>
      </c>
      <c r="R17" s="23"/>
      <c r="S17" s="34">
        <f t="shared" si="8"/>
        <v>0</v>
      </c>
      <c r="T17" s="23"/>
      <c r="U17" s="34">
        <f t="shared" si="9"/>
        <v>0</v>
      </c>
      <c r="V17" s="23"/>
      <c r="W17" s="34">
        <f t="shared" si="10"/>
        <v>0</v>
      </c>
      <c r="X17" s="23"/>
      <c r="Y17" s="34">
        <f t="shared" si="11"/>
        <v>0</v>
      </c>
      <c r="Z17" s="23"/>
      <c r="AA17" s="34">
        <f t="shared" si="12"/>
        <v>0</v>
      </c>
      <c r="AB17" s="23"/>
      <c r="AC17" s="34">
        <f t="shared" si="16"/>
        <v>0</v>
      </c>
      <c r="AD17" s="23"/>
      <c r="AE17" s="37">
        <f t="shared" si="13"/>
        <v>0</v>
      </c>
      <c r="AF17" s="15">
        <f t="shared" si="17"/>
        <v>0</v>
      </c>
      <c r="AG17" s="16">
        <f t="shared" si="18"/>
        <v>3</v>
      </c>
      <c r="AH17" s="17">
        <f>IF(AF17=0,PARTICIPANTS!$B$67,RANK(AF17,$AF$3:$AF$41,0))</f>
        <v>39</v>
      </c>
    </row>
    <row r="18" spans="1:34">
      <c r="A18" s="38" t="str">
        <f>IF(PARTICIPANTS!B25=0," ",PARTICIPANTS!A25)</f>
        <v>GODEFROID Ludovic</v>
      </c>
      <c r="B18" s="25">
        <v>0</v>
      </c>
      <c r="C18" s="34">
        <f t="shared" ref="C18:C19" si="19">IF(B18=0,0,B18+20)</f>
        <v>0</v>
      </c>
      <c r="D18" s="26"/>
      <c r="E18" s="34">
        <f t="shared" ref="E18:E19" si="20">IF(D18=0,0,D18+20)</f>
        <v>0</v>
      </c>
      <c r="F18" s="23"/>
      <c r="G18" s="34">
        <f t="shared" ref="G18:G19" si="21">IF(F18=0,0,F18+20)</f>
        <v>0</v>
      </c>
      <c r="H18" s="23"/>
      <c r="I18" s="34">
        <f t="shared" ref="I18:I19" si="22">IF(H18=0,0,H18+20)</f>
        <v>0</v>
      </c>
      <c r="J18" s="23"/>
      <c r="K18" s="34">
        <f t="shared" ref="K18:K19" si="23">IF(J18=0,0,J18+20)</f>
        <v>0</v>
      </c>
      <c r="L18" s="23"/>
      <c r="M18" s="34">
        <f t="shared" ref="M18:M19" si="24">IF(L18=0,0,L18+20)</f>
        <v>0</v>
      </c>
      <c r="N18" s="23"/>
      <c r="O18" s="34">
        <f t="shared" ref="O18:O19" si="25">IF(N18=0,0,N18+20)</f>
        <v>0</v>
      </c>
      <c r="P18" s="23"/>
      <c r="Q18" s="34">
        <f t="shared" ref="Q18:Q19" si="26">IF(P18=0,0,P18+20)</f>
        <v>0</v>
      </c>
      <c r="R18" s="23"/>
      <c r="S18" s="34">
        <f t="shared" ref="S18:S19" si="27">IF(R18=0,0,R18+20)</f>
        <v>0</v>
      </c>
      <c r="T18" s="23"/>
      <c r="U18" s="34">
        <f t="shared" ref="U18:U19" si="28">IF(T18=0,0,T18+20)</f>
        <v>0</v>
      </c>
      <c r="V18" s="23"/>
      <c r="W18" s="34">
        <f t="shared" ref="W18:W19" si="29">IF(V18=0,0,V18+20)</f>
        <v>0</v>
      </c>
      <c r="X18" s="23"/>
      <c r="Y18" s="34">
        <f t="shared" ref="Y18:Y19" si="30">IF(X18=0,0,X18+20)</f>
        <v>0</v>
      </c>
      <c r="Z18" s="23"/>
      <c r="AA18" s="34">
        <f t="shared" ref="AA18:AA19" si="31">IF(Z18=0,0,Z18+20)</f>
        <v>0</v>
      </c>
      <c r="AB18" s="23"/>
      <c r="AC18" s="34">
        <f t="shared" ref="AC18:AC19" si="32">IF(AB18=0,0,AB18+20)</f>
        <v>0</v>
      </c>
      <c r="AD18" s="23"/>
      <c r="AE18" s="37">
        <f t="shared" ref="AE18:AE19" si="33">IF(AD18=0,0,AD18+20)</f>
        <v>0</v>
      </c>
      <c r="AF18" s="15">
        <f t="shared" si="17"/>
        <v>0</v>
      </c>
      <c r="AG18" s="16">
        <f t="shared" si="18"/>
        <v>3</v>
      </c>
      <c r="AH18" s="17">
        <f>IF(AF18=0,PARTICIPANTS!$B$67,RANK(AF18,$AF$3:$AF$41,0))</f>
        <v>39</v>
      </c>
    </row>
    <row r="19" spans="1:34">
      <c r="A19" s="38" t="str">
        <f>IF(PARTICIPANTS!B27=0," ",PARTICIPANTS!A27)</f>
        <v>HIMSCHOOT Geert</v>
      </c>
      <c r="B19" s="25">
        <v>0</v>
      </c>
      <c r="C19" s="34">
        <f t="shared" si="19"/>
        <v>0</v>
      </c>
      <c r="D19" s="26"/>
      <c r="E19" s="34">
        <f t="shared" si="20"/>
        <v>0</v>
      </c>
      <c r="F19" s="23"/>
      <c r="G19" s="34">
        <f t="shared" si="21"/>
        <v>0</v>
      </c>
      <c r="H19" s="23"/>
      <c r="I19" s="34">
        <f t="shared" si="22"/>
        <v>0</v>
      </c>
      <c r="J19" s="23"/>
      <c r="K19" s="34">
        <f t="shared" si="23"/>
        <v>0</v>
      </c>
      <c r="L19" s="23"/>
      <c r="M19" s="34">
        <f t="shared" si="24"/>
        <v>0</v>
      </c>
      <c r="N19" s="23"/>
      <c r="O19" s="34">
        <f t="shared" si="25"/>
        <v>0</v>
      </c>
      <c r="P19" s="23"/>
      <c r="Q19" s="34">
        <f t="shared" si="26"/>
        <v>0</v>
      </c>
      <c r="R19" s="23"/>
      <c r="S19" s="34">
        <f t="shared" si="27"/>
        <v>0</v>
      </c>
      <c r="T19" s="23"/>
      <c r="U19" s="34">
        <f t="shared" si="28"/>
        <v>0</v>
      </c>
      <c r="V19" s="23"/>
      <c r="W19" s="34">
        <f t="shared" si="29"/>
        <v>0</v>
      </c>
      <c r="X19" s="23"/>
      <c r="Y19" s="34">
        <f t="shared" si="30"/>
        <v>0</v>
      </c>
      <c r="Z19" s="23"/>
      <c r="AA19" s="34">
        <f t="shared" si="31"/>
        <v>0</v>
      </c>
      <c r="AB19" s="23"/>
      <c r="AC19" s="34">
        <f t="shared" si="32"/>
        <v>0</v>
      </c>
      <c r="AD19" s="23"/>
      <c r="AE19" s="37">
        <f t="shared" si="33"/>
        <v>0</v>
      </c>
      <c r="AF19" s="15">
        <f t="shared" si="17"/>
        <v>0</v>
      </c>
      <c r="AG19" s="16">
        <f t="shared" si="18"/>
        <v>3</v>
      </c>
      <c r="AH19" s="17">
        <f>IF(AF19=0,PARTICIPANTS!$B$67,RANK(AF19,$AF$3:$AF$41,0))</f>
        <v>39</v>
      </c>
    </row>
    <row r="20" spans="1:34">
      <c r="A20" s="38" t="str">
        <f>IF(PARTICIPANTS!B28=0," ",PARTICIPANTS!A28)</f>
        <v>HOUGARDY Daniel</v>
      </c>
      <c r="B20" s="25">
        <v>0</v>
      </c>
      <c r="C20" s="34">
        <f t="shared" ref="C20:C27" si="34">IF(B20=0,0,B20+20)</f>
        <v>0</v>
      </c>
      <c r="D20" s="26"/>
      <c r="E20" s="34">
        <f t="shared" ref="E20:E27" si="35">IF(D20=0,0,D20+20)</f>
        <v>0</v>
      </c>
      <c r="F20" s="23"/>
      <c r="G20" s="34">
        <f t="shared" ref="G20:G27" si="36">IF(F20=0,0,F20+20)</f>
        <v>0</v>
      </c>
      <c r="H20" s="23"/>
      <c r="I20" s="34">
        <f t="shared" ref="I20:I27" si="37">IF(H20=0,0,H20+20)</f>
        <v>0</v>
      </c>
      <c r="J20" s="23"/>
      <c r="K20" s="34">
        <f t="shared" ref="K20:K27" si="38">IF(J20=0,0,J20+20)</f>
        <v>0</v>
      </c>
      <c r="L20" s="23"/>
      <c r="M20" s="34">
        <f t="shared" ref="M20:M27" si="39">IF(L20=0,0,L20+20)</f>
        <v>0</v>
      </c>
      <c r="N20" s="23"/>
      <c r="O20" s="34">
        <f t="shared" ref="O20:O27" si="40">IF(N20=0,0,N20+20)</f>
        <v>0</v>
      </c>
      <c r="P20" s="23"/>
      <c r="Q20" s="34">
        <f t="shared" ref="Q20:Q27" si="41">IF(P20=0,0,P20+20)</f>
        <v>0</v>
      </c>
      <c r="R20" s="23"/>
      <c r="S20" s="34">
        <f t="shared" ref="S20:S27" si="42">IF(R20=0,0,R20+20)</f>
        <v>0</v>
      </c>
      <c r="T20" s="23"/>
      <c r="U20" s="34">
        <f t="shared" ref="U20:U27" si="43">IF(T20=0,0,T20+20)</f>
        <v>0</v>
      </c>
      <c r="V20" s="23"/>
      <c r="W20" s="34">
        <f t="shared" ref="W20:W27" si="44">IF(V20=0,0,V20+20)</f>
        <v>0</v>
      </c>
      <c r="X20" s="23"/>
      <c r="Y20" s="34">
        <f t="shared" ref="Y20:Y27" si="45">IF(X20=0,0,X20+20)</f>
        <v>0</v>
      </c>
      <c r="Z20" s="23"/>
      <c r="AA20" s="34">
        <f t="shared" ref="AA20:AA27" si="46">IF(Z20=0,0,Z20+20)</f>
        <v>0</v>
      </c>
      <c r="AB20" s="23"/>
      <c r="AC20" s="34">
        <f t="shared" ref="AC20:AC27" si="47">IF(AB20=0,0,AB20+20)</f>
        <v>0</v>
      </c>
      <c r="AD20" s="23"/>
      <c r="AE20" s="37">
        <f t="shared" ref="AE20:AE27" si="48">IF(AD20=0,0,AD20+20)</f>
        <v>0</v>
      </c>
      <c r="AF20" s="15">
        <f t="shared" ref="AF20:AF27" si="49">SUM(C20+E20+G20+I20+K20+M20+O20+Q20+S20+U20+W20+Y20+AA20+AC20+AE20)</f>
        <v>0</v>
      </c>
      <c r="AG20" s="16">
        <f t="shared" si="18"/>
        <v>3</v>
      </c>
      <c r="AH20" s="17">
        <f>IF(AF20=0,PARTICIPANTS!$B$67,RANK(AF20,$AF$3:$AF$41,0))</f>
        <v>39</v>
      </c>
    </row>
    <row r="21" spans="1:34">
      <c r="A21" s="38" t="str">
        <f>IF(PARTICIPANTS!B29=0," ",PARTICIPANTS!A29)</f>
        <v>JACQUET Pascale</v>
      </c>
      <c r="B21" s="25">
        <v>0</v>
      </c>
      <c r="C21" s="34">
        <f t="shared" si="34"/>
        <v>0</v>
      </c>
      <c r="D21" s="26"/>
      <c r="E21" s="34">
        <f t="shared" si="35"/>
        <v>0</v>
      </c>
      <c r="F21" s="23"/>
      <c r="G21" s="34">
        <f t="shared" si="36"/>
        <v>0</v>
      </c>
      <c r="H21" s="23"/>
      <c r="I21" s="34">
        <f t="shared" si="37"/>
        <v>0</v>
      </c>
      <c r="J21" s="23"/>
      <c r="K21" s="34">
        <f t="shared" si="38"/>
        <v>0</v>
      </c>
      <c r="L21" s="23"/>
      <c r="M21" s="34">
        <f t="shared" si="39"/>
        <v>0</v>
      </c>
      <c r="N21" s="23"/>
      <c r="O21" s="34">
        <f t="shared" si="40"/>
        <v>0</v>
      </c>
      <c r="P21" s="23"/>
      <c r="Q21" s="34">
        <f t="shared" si="41"/>
        <v>0</v>
      </c>
      <c r="R21" s="23"/>
      <c r="S21" s="34">
        <f t="shared" si="42"/>
        <v>0</v>
      </c>
      <c r="T21" s="23"/>
      <c r="U21" s="34">
        <f t="shared" si="43"/>
        <v>0</v>
      </c>
      <c r="V21" s="23"/>
      <c r="W21" s="34">
        <f t="shared" si="44"/>
        <v>0</v>
      </c>
      <c r="X21" s="23"/>
      <c r="Y21" s="34">
        <f t="shared" si="45"/>
        <v>0</v>
      </c>
      <c r="Z21" s="23"/>
      <c r="AA21" s="34">
        <f t="shared" si="46"/>
        <v>0</v>
      </c>
      <c r="AB21" s="23"/>
      <c r="AC21" s="34">
        <f t="shared" si="47"/>
        <v>0</v>
      </c>
      <c r="AD21" s="23"/>
      <c r="AE21" s="37">
        <f t="shared" si="48"/>
        <v>0</v>
      </c>
      <c r="AF21" s="15">
        <f t="shared" si="49"/>
        <v>0</v>
      </c>
      <c r="AG21" s="16">
        <f t="shared" si="18"/>
        <v>3</v>
      </c>
      <c r="AH21" s="17">
        <f>IF(AF21=0,PARTICIPANTS!$B$67,RANK(AF21,$AF$3:$AF$41,0))</f>
        <v>39</v>
      </c>
    </row>
    <row r="22" spans="1:34">
      <c r="A22" s="38" t="str">
        <f>IF(PARTICIPANTS!B30=0," ",PARTICIPANTS!A30)</f>
        <v>JANSSEUNE Jean-Paul</v>
      </c>
      <c r="B22" s="25">
        <v>0</v>
      </c>
      <c r="C22" s="34">
        <f t="shared" si="34"/>
        <v>0</v>
      </c>
      <c r="D22" s="26"/>
      <c r="E22" s="34">
        <f t="shared" si="35"/>
        <v>0</v>
      </c>
      <c r="F22" s="23"/>
      <c r="G22" s="34">
        <f t="shared" si="36"/>
        <v>0</v>
      </c>
      <c r="H22" s="23"/>
      <c r="I22" s="34">
        <f t="shared" si="37"/>
        <v>0</v>
      </c>
      <c r="J22" s="23"/>
      <c r="K22" s="34">
        <f t="shared" si="38"/>
        <v>0</v>
      </c>
      <c r="L22" s="23"/>
      <c r="M22" s="34">
        <f t="shared" si="39"/>
        <v>0</v>
      </c>
      <c r="N22" s="23"/>
      <c r="O22" s="34">
        <f t="shared" si="40"/>
        <v>0</v>
      </c>
      <c r="P22" s="23"/>
      <c r="Q22" s="34">
        <f t="shared" si="41"/>
        <v>0</v>
      </c>
      <c r="R22" s="23"/>
      <c r="S22" s="34">
        <f t="shared" si="42"/>
        <v>0</v>
      </c>
      <c r="T22" s="23"/>
      <c r="U22" s="34">
        <f t="shared" si="43"/>
        <v>0</v>
      </c>
      <c r="V22" s="23"/>
      <c r="W22" s="34">
        <f t="shared" si="44"/>
        <v>0</v>
      </c>
      <c r="X22" s="23"/>
      <c r="Y22" s="34">
        <f t="shared" si="45"/>
        <v>0</v>
      </c>
      <c r="Z22" s="23"/>
      <c r="AA22" s="34">
        <f t="shared" si="46"/>
        <v>0</v>
      </c>
      <c r="AB22" s="23"/>
      <c r="AC22" s="34">
        <f t="shared" si="47"/>
        <v>0</v>
      </c>
      <c r="AD22" s="23"/>
      <c r="AE22" s="37">
        <f t="shared" si="48"/>
        <v>0</v>
      </c>
      <c r="AF22" s="15">
        <f t="shared" si="49"/>
        <v>0</v>
      </c>
      <c r="AG22" s="16">
        <f t="shared" si="18"/>
        <v>3</v>
      </c>
      <c r="AH22" s="17">
        <f>IF(AF22=0,PARTICIPANTS!$B$67,RANK(AF22,$AF$3:$AF$41,0))</f>
        <v>39</v>
      </c>
    </row>
    <row r="23" spans="1:34">
      <c r="A23" s="38" t="str">
        <f>IF(PARTICIPANTS!B31=0," ",PARTICIPANTS!A31)</f>
        <v>KAES Alain</v>
      </c>
      <c r="B23" s="25">
        <v>0</v>
      </c>
      <c r="C23" s="34">
        <f t="shared" si="34"/>
        <v>0</v>
      </c>
      <c r="D23" s="26"/>
      <c r="E23" s="34">
        <f t="shared" si="35"/>
        <v>0</v>
      </c>
      <c r="F23" s="23"/>
      <c r="G23" s="34">
        <f t="shared" si="36"/>
        <v>0</v>
      </c>
      <c r="H23" s="23"/>
      <c r="I23" s="34">
        <f t="shared" si="37"/>
        <v>0</v>
      </c>
      <c r="J23" s="23"/>
      <c r="K23" s="34">
        <f t="shared" si="38"/>
        <v>0</v>
      </c>
      <c r="L23" s="23"/>
      <c r="M23" s="34">
        <f t="shared" si="39"/>
        <v>0</v>
      </c>
      <c r="N23" s="23"/>
      <c r="O23" s="34">
        <f t="shared" si="40"/>
        <v>0</v>
      </c>
      <c r="P23" s="23"/>
      <c r="Q23" s="34">
        <f t="shared" si="41"/>
        <v>0</v>
      </c>
      <c r="R23" s="23"/>
      <c r="S23" s="34">
        <f t="shared" si="42"/>
        <v>0</v>
      </c>
      <c r="T23" s="23"/>
      <c r="U23" s="34">
        <f t="shared" si="43"/>
        <v>0</v>
      </c>
      <c r="V23" s="23"/>
      <c r="W23" s="34">
        <f t="shared" si="44"/>
        <v>0</v>
      </c>
      <c r="X23" s="23"/>
      <c r="Y23" s="34">
        <f t="shared" si="45"/>
        <v>0</v>
      </c>
      <c r="Z23" s="23"/>
      <c r="AA23" s="34">
        <f t="shared" si="46"/>
        <v>0</v>
      </c>
      <c r="AB23" s="23"/>
      <c r="AC23" s="34">
        <f t="shared" si="47"/>
        <v>0</v>
      </c>
      <c r="AD23" s="23"/>
      <c r="AE23" s="37">
        <f t="shared" si="48"/>
        <v>0</v>
      </c>
      <c r="AF23" s="15">
        <f t="shared" si="49"/>
        <v>0</v>
      </c>
      <c r="AG23" s="16">
        <f t="shared" si="18"/>
        <v>3</v>
      </c>
      <c r="AH23" s="17">
        <f>IF(AF23=0,PARTICIPANTS!$B$67,RANK(AF23,$AF$3:$AF$41,0))</f>
        <v>39</v>
      </c>
    </row>
    <row r="24" spans="1:34">
      <c r="A24" s="38" t="str">
        <f>IF(PARTICIPANTS!B33=0," ",PARTICIPANTS!A33)</f>
        <v>LISON Marc</v>
      </c>
      <c r="B24" s="25">
        <v>43</v>
      </c>
      <c r="C24" s="34">
        <f t="shared" si="34"/>
        <v>63</v>
      </c>
      <c r="D24" s="26"/>
      <c r="E24" s="34">
        <f t="shared" si="35"/>
        <v>0</v>
      </c>
      <c r="F24" s="23"/>
      <c r="G24" s="34">
        <f t="shared" si="36"/>
        <v>0</v>
      </c>
      <c r="H24" s="23"/>
      <c r="I24" s="34">
        <f t="shared" si="37"/>
        <v>0</v>
      </c>
      <c r="J24" s="23"/>
      <c r="K24" s="34">
        <f t="shared" si="38"/>
        <v>0</v>
      </c>
      <c r="L24" s="23"/>
      <c r="M24" s="34">
        <f t="shared" si="39"/>
        <v>0</v>
      </c>
      <c r="N24" s="23"/>
      <c r="O24" s="34">
        <f t="shared" si="40"/>
        <v>0</v>
      </c>
      <c r="P24" s="23"/>
      <c r="Q24" s="34">
        <f t="shared" si="41"/>
        <v>0</v>
      </c>
      <c r="R24" s="23"/>
      <c r="S24" s="34">
        <f t="shared" si="42"/>
        <v>0</v>
      </c>
      <c r="T24" s="23"/>
      <c r="U24" s="34">
        <f t="shared" si="43"/>
        <v>0</v>
      </c>
      <c r="V24" s="23"/>
      <c r="W24" s="34">
        <f t="shared" si="44"/>
        <v>0</v>
      </c>
      <c r="X24" s="23"/>
      <c r="Y24" s="34">
        <f t="shared" si="45"/>
        <v>0</v>
      </c>
      <c r="Z24" s="23"/>
      <c r="AA24" s="34">
        <f t="shared" si="46"/>
        <v>0</v>
      </c>
      <c r="AB24" s="23"/>
      <c r="AC24" s="34">
        <f t="shared" si="47"/>
        <v>0</v>
      </c>
      <c r="AD24" s="23"/>
      <c r="AE24" s="37">
        <f t="shared" si="48"/>
        <v>0</v>
      </c>
      <c r="AF24" s="15">
        <f t="shared" si="49"/>
        <v>63</v>
      </c>
      <c r="AG24" s="16">
        <f t="shared" si="18"/>
        <v>2</v>
      </c>
      <c r="AH24" s="17">
        <f>IF(AF24=0,PARTICIPANTS!$B$67,RANK(AF24,$AF$3:$AF$41,0))</f>
        <v>2</v>
      </c>
    </row>
    <row r="25" spans="1:34">
      <c r="A25" s="38" t="str">
        <f>IF(PARTICIPANTS!B36=0," ",PARTICIPANTS!A36)</f>
        <v>MOREAU Marie-Cécile</v>
      </c>
      <c r="B25" s="25">
        <v>0</v>
      </c>
      <c r="C25" s="34">
        <f t="shared" si="34"/>
        <v>0</v>
      </c>
      <c r="D25" s="26"/>
      <c r="E25" s="34">
        <f t="shared" si="35"/>
        <v>0</v>
      </c>
      <c r="F25" s="23"/>
      <c r="G25" s="34">
        <f t="shared" si="36"/>
        <v>0</v>
      </c>
      <c r="H25" s="23"/>
      <c r="I25" s="34">
        <f t="shared" si="37"/>
        <v>0</v>
      </c>
      <c r="J25" s="23"/>
      <c r="K25" s="34">
        <f t="shared" si="38"/>
        <v>0</v>
      </c>
      <c r="L25" s="23"/>
      <c r="M25" s="34">
        <f t="shared" si="39"/>
        <v>0</v>
      </c>
      <c r="N25" s="23"/>
      <c r="O25" s="34">
        <f t="shared" si="40"/>
        <v>0</v>
      </c>
      <c r="P25" s="23"/>
      <c r="Q25" s="34">
        <f t="shared" si="41"/>
        <v>0</v>
      </c>
      <c r="R25" s="23"/>
      <c r="S25" s="34">
        <f t="shared" si="42"/>
        <v>0</v>
      </c>
      <c r="T25" s="23"/>
      <c r="U25" s="34">
        <f t="shared" si="43"/>
        <v>0</v>
      </c>
      <c r="V25" s="23"/>
      <c r="W25" s="34">
        <f t="shared" si="44"/>
        <v>0</v>
      </c>
      <c r="X25" s="23"/>
      <c r="Y25" s="34">
        <f t="shared" si="45"/>
        <v>0</v>
      </c>
      <c r="Z25" s="23"/>
      <c r="AA25" s="34">
        <f t="shared" si="46"/>
        <v>0</v>
      </c>
      <c r="AB25" s="23"/>
      <c r="AC25" s="34">
        <f t="shared" si="47"/>
        <v>0</v>
      </c>
      <c r="AD25" s="23"/>
      <c r="AE25" s="37">
        <f t="shared" si="48"/>
        <v>0</v>
      </c>
      <c r="AF25" s="15">
        <f t="shared" si="49"/>
        <v>0</v>
      </c>
      <c r="AG25" s="16">
        <f t="shared" si="18"/>
        <v>3</v>
      </c>
      <c r="AH25" s="17">
        <f>IF(AF25=0,PARTICIPANTS!$B$67,RANK(AF25,$AF$3:$AF$41,0))</f>
        <v>39</v>
      </c>
    </row>
    <row r="26" spans="1:34">
      <c r="A26" s="38" t="str">
        <f>IF(PARTICIPANTS!B37=0," ",PARTICIPANTS!A37)</f>
        <v>OST Rudy</v>
      </c>
      <c r="B26" s="25">
        <v>0</v>
      </c>
      <c r="C26" s="34">
        <f t="shared" si="34"/>
        <v>0</v>
      </c>
      <c r="D26" s="26"/>
      <c r="E26" s="34">
        <f t="shared" si="35"/>
        <v>0</v>
      </c>
      <c r="F26" s="23"/>
      <c r="G26" s="34">
        <f t="shared" si="36"/>
        <v>0</v>
      </c>
      <c r="H26" s="23"/>
      <c r="I26" s="34">
        <f t="shared" si="37"/>
        <v>0</v>
      </c>
      <c r="J26" s="23"/>
      <c r="K26" s="34">
        <f t="shared" si="38"/>
        <v>0</v>
      </c>
      <c r="L26" s="23"/>
      <c r="M26" s="34">
        <f t="shared" si="39"/>
        <v>0</v>
      </c>
      <c r="N26" s="23"/>
      <c r="O26" s="34">
        <f t="shared" si="40"/>
        <v>0</v>
      </c>
      <c r="P26" s="23"/>
      <c r="Q26" s="34">
        <f t="shared" si="41"/>
        <v>0</v>
      </c>
      <c r="R26" s="23"/>
      <c r="S26" s="34">
        <f t="shared" si="42"/>
        <v>0</v>
      </c>
      <c r="T26" s="23"/>
      <c r="U26" s="34">
        <f t="shared" si="43"/>
        <v>0</v>
      </c>
      <c r="V26" s="23"/>
      <c r="W26" s="34">
        <f t="shared" si="44"/>
        <v>0</v>
      </c>
      <c r="X26" s="23"/>
      <c r="Y26" s="34">
        <f t="shared" si="45"/>
        <v>0</v>
      </c>
      <c r="Z26" s="23"/>
      <c r="AA26" s="34">
        <f t="shared" si="46"/>
        <v>0</v>
      </c>
      <c r="AB26" s="23"/>
      <c r="AC26" s="34">
        <f t="shared" si="47"/>
        <v>0</v>
      </c>
      <c r="AD26" s="23"/>
      <c r="AE26" s="37">
        <f t="shared" si="48"/>
        <v>0</v>
      </c>
      <c r="AF26" s="15">
        <f t="shared" si="49"/>
        <v>0</v>
      </c>
      <c r="AG26" s="16">
        <f t="shared" si="18"/>
        <v>3</v>
      </c>
      <c r="AH26" s="17">
        <f>IF(AF26=0,PARTICIPANTS!$B$67,RANK(AF26,$AF$3:$AF$41,0))</f>
        <v>39</v>
      </c>
    </row>
    <row r="27" spans="1:34">
      <c r="A27" s="38" t="str">
        <f>IF(PARTICIPANTS!B41=0," ",PARTICIPANTS!A41)</f>
        <v>RAVIGNON Jean-Louis</v>
      </c>
      <c r="B27" s="25">
        <v>0</v>
      </c>
      <c r="C27" s="34">
        <f t="shared" si="34"/>
        <v>0</v>
      </c>
      <c r="D27" s="26"/>
      <c r="E27" s="34">
        <f t="shared" si="35"/>
        <v>0</v>
      </c>
      <c r="F27" s="23"/>
      <c r="G27" s="34">
        <f t="shared" si="36"/>
        <v>0</v>
      </c>
      <c r="H27" s="23"/>
      <c r="I27" s="34">
        <f t="shared" si="37"/>
        <v>0</v>
      </c>
      <c r="J27" s="23"/>
      <c r="K27" s="34">
        <f t="shared" si="38"/>
        <v>0</v>
      </c>
      <c r="L27" s="23"/>
      <c r="M27" s="34">
        <f t="shared" si="39"/>
        <v>0</v>
      </c>
      <c r="N27" s="23"/>
      <c r="O27" s="34">
        <f t="shared" si="40"/>
        <v>0</v>
      </c>
      <c r="P27" s="23"/>
      <c r="Q27" s="34">
        <f t="shared" si="41"/>
        <v>0</v>
      </c>
      <c r="R27" s="23"/>
      <c r="S27" s="34">
        <f t="shared" si="42"/>
        <v>0</v>
      </c>
      <c r="T27" s="23"/>
      <c r="U27" s="34">
        <f t="shared" si="43"/>
        <v>0</v>
      </c>
      <c r="V27" s="23"/>
      <c r="W27" s="34">
        <f t="shared" si="44"/>
        <v>0</v>
      </c>
      <c r="X27" s="23"/>
      <c r="Y27" s="34">
        <f t="shared" si="45"/>
        <v>0</v>
      </c>
      <c r="Z27" s="23"/>
      <c r="AA27" s="34">
        <f t="shared" si="46"/>
        <v>0</v>
      </c>
      <c r="AB27" s="23"/>
      <c r="AC27" s="34">
        <f t="shared" si="47"/>
        <v>0</v>
      </c>
      <c r="AD27" s="23"/>
      <c r="AE27" s="37">
        <f t="shared" si="48"/>
        <v>0</v>
      </c>
      <c r="AF27" s="15">
        <f t="shared" si="49"/>
        <v>0</v>
      </c>
      <c r="AG27" s="16">
        <f t="shared" si="18"/>
        <v>3</v>
      </c>
      <c r="AH27" s="17">
        <f>IF(AF27=0,PARTICIPANTS!$B$67,RANK(AF27,$AF$3:$AF$41,0))</f>
        <v>39</v>
      </c>
    </row>
    <row r="28" spans="1:34">
      <c r="A28" s="38" t="str">
        <f>IF(PARTICIPANTS!B42=0," ",PARTICIPANTS!A42)</f>
        <v>REMY Richard</v>
      </c>
      <c r="B28" s="25">
        <v>0</v>
      </c>
      <c r="C28" s="34">
        <f t="shared" ref="C28:C41" si="50">IF(B28=0,0,B28+20)</f>
        <v>0</v>
      </c>
      <c r="D28" s="26"/>
      <c r="E28" s="34">
        <f t="shared" ref="E28:E41" si="51">IF(D28=0,0,D28+20)</f>
        <v>0</v>
      </c>
      <c r="F28" s="23"/>
      <c r="G28" s="34">
        <f t="shared" ref="G28:G41" si="52">IF(F28=0,0,F28+20)</f>
        <v>0</v>
      </c>
      <c r="H28" s="23"/>
      <c r="I28" s="34">
        <f t="shared" ref="I28:I41" si="53">IF(H28=0,0,H28+20)</f>
        <v>0</v>
      </c>
      <c r="J28" s="23"/>
      <c r="K28" s="34">
        <f t="shared" ref="K28:K41" si="54">IF(J28=0,0,J28+20)</f>
        <v>0</v>
      </c>
      <c r="L28" s="23"/>
      <c r="M28" s="34">
        <f t="shared" ref="M28:M41" si="55">IF(L28=0,0,L28+20)</f>
        <v>0</v>
      </c>
      <c r="N28" s="23"/>
      <c r="O28" s="34">
        <f t="shared" ref="O28:O41" si="56">IF(N28=0,0,N28+20)</f>
        <v>0</v>
      </c>
      <c r="P28" s="23"/>
      <c r="Q28" s="34">
        <f t="shared" ref="Q28:Q41" si="57">IF(P28=0,0,P28+20)</f>
        <v>0</v>
      </c>
      <c r="R28" s="23"/>
      <c r="S28" s="34">
        <f t="shared" ref="S28:S41" si="58">IF(R28=0,0,R28+20)</f>
        <v>0</v>
      </c>
      <c r="T28" s="23"/>
      <c r="U28" s="34">
        <f t="shared" ref="U28:U41" si="59">IF(T28=0,0,T28+20)</f>
        <v>0</v>
      </c>
      <c r="V28" s="23"/>
      <c r="W28" s="34">
        <f t="shared" ref="W28:W41" si="60">IF(V28=0,0,V28+20)</f>
        <v>0</v>
      </c>
      <c r="X28" s="23"/>
      <c r="Y28" s="34">
        <f t="shared" ref="Y28:Y41" si="61">IF(X28=0,0,X28+20)</f>
        <v>0</v>
      </c>
      <c r="Z28" s="23"/>
      <c r="AA28" s="34">
        <f t="shared" ref="AA28:AA41" si="62">IF(Z28=0,0,Z28+20)</f>
        <v>0</v>
      </c>
      <c r="AB28" s="23"/>
      <c r="AC28" s="34">
        <f t="shared" ref="AC28:AC41" si="63">IF(AB28=0,0,AB28+20)</f>
        <v>0</v>
      </c>
      <c r="AD28" s="23"/>
      <c r="AE28" s="37">
        <f t="shared" ref="AE28:AE41" si="64">IF(AD28=0,0,AD28+20)</f>
        <v>0</v>
      </c>
      <c r="AF28" s="15">
        <f t="shared" ref="AF28:AF41" si="65">SUM(C28+E28+G28+I28+K28+M28+O28+Q28+S28+U28+W28+Y28+AA28+AC28+AE28)</f>
        <v>0</v>
      </c>
      <c r="AG28" s="16">
        <f t="shared" si="18"/>
        <v>3</v>
      </c>
      <c r="AH28" s="17">
        <f>IF(AF28=0,PARTICIPANTS!$B$67,RANK(AF28,$AF$3:$AF$41,0))</f>
        <v>39</v>
      </c>
    </row>
    <row r="29" spans="1:34">
      <c r="A29" s="38" t="str">
        <f>IF(PARTICIPANTS!B43=0," ",PARTICIPANTS!A43)</f>
        <v>RENARD Jean-Jacques</v>
      </c>
      <c r="B29" s="25">
        <v>0</v>
      </c>
      <c r="C29" s="34">
        <f t="shared" si="50"/>
        <v>0</v>
      </c>
      <c r="D29" s="26"/>
      <c r="E29" s="34">
        <f t="shared" si="51"/>
        <v>0</v>
      </c>
      <c r="F29" s="23"/>
      <c r="G29" s="34">
        <f t="shared" si="52"/>
        <v>0</v>
      </c>
      <c r="H29" s="23"/>
      <c r="I29" s="34">
        <f t="shared" si="53"/>
        <v>0</v>
      </c>
      <c r="J29" s="23"/>
      <c r="K29" s="34">
        <f t="shared" si="54"/>
        <v>0</v>
      </c>
      <c r="L29" s="23"/>
      <c r="M29" s="34">
        <f t="shared" si="55"/>
        <v>0</v>
      </c>
      <c r="N29" s="23"/>
      <c r="O29" s="34">
        <f t="shared" si="56"/>
        <v>0</v>
      </c>
      <c r="P29" s="23"/>
      <c r="Q29" s="34">
        <f t="shared" si="57"/>
        <v>0</v>
      </c>
      <c r="R29" s="23"/>
      <c r="S29" s="34">
        <f t="shared" si="58"/>
        <v>0</v>
      </c>
      <c r="T29" s="23"/>
      <c r="U29" s="34">
        <f t="shared" si="59"/>
        <v>0</v>
      </c>
      <c r="V29" s="23"/>
      <c r="W29" s="34">
        <f t="shared" si="60"/>
        <v>0</v>
      </c>
      <c r="X29" s="23"/>
      <c r="Y29" s="34">
        <f t="shared" si="61"/>
        <v>0</v>
      </c>
      <c r="Z29" s="23"/>
      <c r="AA29" s="34">
        <f t="shared" si="62"/>
        <v>0</v>
      </c>
      <c r="AB29" s="23"/>
      <c r="AC29" s="34">
        <f t="shared" si="63"/>
        <v>0</v>
      </c>
      <c r="AD29" s="23"/>
      <c r="AE29" s="37">
        <f t="shared" si="64"/>
        <v>0</v>
      </c>
      <c r="AF29" s="15">
        <f t="shared" si="65"/>
        <v>0</v>
      </c>
      <c r="AG29" s="16">
        <f t="shared" si="18"/>
        <v>3</v>
      </c>
      <c r="AH29" s="17">
        <f>IF(AF29=0,PARTICIPANTS!$B$67,RANK(AF29,$AF$3:$AF$41,0))</f>
        <v>39</v>
      </c>
    </row>
    <row r="30" spans="1:34">
      <c r="A30" s="38" t="str">
        <f>IF(PARTICIPANTS!B45=0," ",PARTICIPANTS!A45)</f>
        <v>RIBOUX Pascal</v>
      </c>
      <c r="B30" s="25">
        <v>0</v>
      </c>
      <c r="C30" s="34">
        <f t="shared" si="50"/>
        <v>0</v>
      </c>
      <c r="D30" s="26"/>
      <c r="E30" s="34">
        <f t="shared" si="51"/>
        <v>0</v>
      </c>
      <c r="F30" s="23"/>
      <c r="G30" s="34">
        <f t="shared" si="52"/>
        <v>0</v>
      </c>
      <c r="H30" s="23"/>
      <c r="I30" s="34">
        <f t="shared" si="53"/>
        <v>0</v>
      </c>
      <c r="J30" s="23"/>
      <c r="K30" s="34">
        <f t="shared" si="54"/>
        <v>0</v>
      </c>
      <c r="L30" s="23"/>
      <c r="M30" s="34">
        <f t="shared" si="55"/>
        <v>0</v>
      </c>
      <c r="N30" s="23"/>
      <c r="O30" s="34">
        <f t="shared" si="56"/>
        <v>0</v>
      </c>
      <c r="P30" s="23"/>
      <c r="Q30" s="34">
        <f t="shared" si="57"/>
        <v>0</v>
      </c>
      <c r="R30" s="23"/>
      <c r="S30" s="34">
        <f t="shared" si="58"/>
        <v>0</v>
      </c>
      <c r="T30" s="23"/>
      <c r="U30" s="34">
        <f t="shared" si="59"/>
        <v>0</v>
      </c>
      <c r="V30" s="23"/>
      <c r="W30" s="34">
        <f t="shared" si="60"/>
        <v>0</v>
      </c>
      <c r="X30" s="23"/>
      <c r="Y30" s="34">
        <f t="shared" si="61"/>
        <v>0</v>
      </c>
      <c r="Z30" s="23"/>
      <c r="AA30" s="34">
        <f t="shared" si="62"/>
        <v>0</v>
      </c>
      <c r="AB30" s="23"/>
      <c r="AC30" s="34">
        <f t="shared" si="63"/>
        <v>0</v>
      </c>
      <c r="AD30" s="23"/>
      <c r="AE30" s="37">
        <f t="shared" si="64"/>
        <v>0</v>
      </c>
      <c r="AF30" s="15">
        <f t="shared" si="65"/>
        <v>0</v>
      </c>
      <c r="AG30" s="16">
        <f t="shared" si="18"/>
        <v>3</v>
      </c>
      <c r="AH30" s="17">
        <f>IF(AF30=0,PARTICIPANTS!$B$67,RANK(AF30,$AF$3:$AF$41,0))</f>
        <v>39</v>
      </c>
    </row>
    <row r="31" spans="1:34">
      <c r="A31" s="38" t="str">
        <f>IF(PARTICIPANTS!B46=0," ",PARTICIPANTS!A46)</f>
        <v>ROBERT Bruno</v>
      </c>
      <c r="B31" s="25">
        <v>0</v>
      </c>
      <c r="C31" s="34">
        <f t="shared" si="50"/>
        <v>0</v>
      </c>
      <c r="D31" s="26"/>
      <c r="E31" s="34">
        <f t="shared" si="51"/>
        <v>0</v>
      </c>
      <c r="F31" s="23"/>
      <c r="G31" s="34">
        <f t="shared" si="52"/>
        <v>0</v>
      </c>
      <c r="H31" s="23"/>
      <c r="I31" s="34">
        <f t="shared" si="53"/>
        <v>0</v>
      </c>
      <c r="J31" s="23"/>
      <c r="K31" s="34">
        <f t="shared" si="54"/>
        <v>0</v>
      </c>
      <c r="L31" s="23"/>
      <c r="M31" s="34">
        <f t="shared" si="55"/>
        <v>0</v>
      </c>
      <c r="N31" s="23"/>
      <c r="O31" s="34">
        <f t="shared" si="56"/>
        <v>0</v>
      </c>
      <c r="P31" s="23"/>
      <c r="Q31" s="34">
        <f t="shared" si="57"/>
        <v>0</v>
      </c>
      <c r="R31" s="23"/>
      <c r="S31" s="34">
        <f t="shared" si="58"/>
        <v>0</v>
      </c>
      <c r="T31" s="23"/>
      <c r="U31" s="34">
        <f t="shared" si="59"/>
        <v>0</v>
      </c>
      <c r="V31" s="23"/>
      <c r="W31" s="34">
        <f t="shared" si="60"/>
        <v>0</v>
      </c>
      <c r="X31" s="23"/>
      <c r="Y31" s="34">
        <f t="shared" si="61"/>
        <v>0</v>
      </c>
      <c r="Z31" s="23"/>
      <c r="AA31" s="34">
        <f t="shared" si="62"/>
        <v>0</v>
      </c>
      <c r="AB31" s="23"/>
      <c r="AC31" s="34">
        <f t="shared" si="63"/>
        <v>0</v>
      </c>
      <c r="AD31" s="23"/>
      <c r="AE31" s="37">
        <f t="shared" si="64"/>
        <v>0</v>
      </c>
      <c r="AF31" s="15">
        <f t="shared" si="65"/>
        <v>0</v>
      </c>
      <c r="AG31" s="16">
        <f t="shared" si="18"/>
        <v>3</v>
      </c>
      <c r="AH31" s="17">
        <f>IF(AF31=0,PARTICIPANTS!$B$67,RANK(AF31,$AF$3:$AF$41,0))</f>
        <v>39</v>
      </c>
    </row>
    <row r="32" spans="1:34">
      <c r="A32" s="38" t="str">
        <f>IF(PARTICIPANTS!B47=0," ",PARTICIPANTS!A47)</f>
        <v>SCAUT Philippe</v>
      </c>
      <c r="B32" s="25">
        <v>47</v>
      </c>
      <c r="C32" s="34">
        <f t="shared" si="50"/>
        <v>67</v>
      </c>
      <c r="D32" s="26"/>
      <c r="E32" s="34">
        <f t="shared" si="51"/>
        <v>0</v>
      </c>
      <c r="F32" s="23"/>
      <c r="G32" s="34">
        <f t="shared" si="52"/>
        <v>0</v>
      </c>
      <c r="H32" s="23"/>
      <c r="I32" s="34">
        <f t="shared" si="53"/>
        <v>0</v>
      </c>
      <c r="J32" s="23"/>
      <c r="K32" s="34">
        <f t="shared" si="54"/>
        <v>0</v>
      </c>
      <c r="L32" s="23"/>
      <c r="M32" s="34">
        <f t="shared" si="55"/>
        <v>0</v>
      </c>
      <c r="N32" s="23"/>
      <c r="O32" s="34">
        <f t="shared" si="56"/>
        <v>0</v>
      </c>
      <c r="P32" s="23"/>
      <c r="Q32" s="34">
        <f t="shared" si="57"/>
        <v>0</v>
      </c>
      <c r="R32" s="23"/>
      <c r="S32" s="34">
        <f t="shared" si="58"/>
        <v>0</v>
      </c>
      <c r="T32" s="23"/>
      <c r="U32" s="34">
        <f t="shared" si="59"/>
        <v>0</v>
      </c>
      <c r="V32" s="23"/>
      <c r="W32" s="34">
        <f t="shared" si="60"/>
        <v>0</v>
      </c>
      <c r="X32" s="23"/>
      <c r="Y32" s="34">
        <f t="shared" si="61"/>
        <v>0</v>
      </c>
      <c r="Z32" s="23"/>
      <c r="AA32" s="34">
        <f t="shared" si="62"/>
        <v>0</v>
      </c>
      <c r="AB32" s="23"/>
      <c r="AC32" s="34">
        <f t="shared" si="63"/>
        <v>0</v>
      </c>
      <c r="AD32" s="23"/>
      <c r="AE32" s="37">
        <f t="shared" si="64"/>
        <v>0</v>
      </c>
      <c r="AF32" s="15">
        <f t="shared" si="65"/>
        <v>67</v>
      </c>
      <c r="AG32" s="16">
        <f t="shared" si="18"/>
        <v>1</v>
      </c>
      <c r="AH32" s="17">
        <f>IF(AF32=0,PARTICIPANTS!$B$67,RANK(AF32,$AF$3:$AF$41,0))</f>
        <v>1</v>
      </c>
    </row>
    <row r="33" spans="1:34">
      <c r="A33" s="38" t="str">
        <f>IF(PARTICIPANTS!B48=0," ",PARTICIPANTS!A48)</f>
        <v>SCHMIT Eddy</v>
      </c>
      <c r="B33" s="25">
        <v>0</v>
      </c>
      <c r="C33" s="34">
        <f t="shared" si="50"/>
        <v>0</v>
      </c>
      <c r="D33" s="26"/>
      <c r="E33" s="34">
        <f t="shared" si="51"/>
        <v>0</v>
      </c>
      <c r="F33" s="23"/>
      <c r="G33" s="34">
        <f t="shared" si="52"/>
        <v>0</v>
      </c>
      <c r="H33" s="23"/>
      <c r="I33" s="34">
        <f t="shared" si="53"/>
        <v>0</v>
      </c>
      <c r="J33" s="23"/>
      <c r="K33" s="34">
        <f t="shared" si="54"/>
        <v>0</v>
      </c>
      <c r="L33" s="23"/>
      <c r="M33" s="34">
        <f t="shared" si="55"/>
        <v>0</v>
      </c>
      <c r="N33" s="23"/>
      <c r="O33" s="34">
        <f t="shared" si="56"/>
        <v>0</v>
      </c>
      <c r="P33" s="23"/>
      <c r="Q33" s="34">
        <f t="shared" si="57"/>
        <v>0</v>
      </c>
      <c r="R33" s="23"/>
      <c r="S33" s="34">
        <f t="shared" si="58"/>
        <v>0</v>
      </c>
      <c r="T33" s="23"/>
      <c r="U33" s="34">
        <f t="shared" si="59"/>
        <v>0</v>
      </c>
      <c r="V33" s="23"/>
      <c r="W33" s="34">
        <f t="shared" si="60"/>
        <v>0</v>
      </c>
      <c r="X33" s="23"/>
      <c r="Y33" s="34">
        <f t="shared" si="61"/>
        <v>0</v>
      </c>
      <c r="Z33" s="23"/>
      <c r="AA33" s="34">
        <f t="shared" si="62"/>
        <v>0</v>
      </c>
      <c r="AB33" s="23"/>
      <c r="AC33" s="34">
        <f t="shared" si="63"/>
        <v>0</v>
      </c>
      <c r="AD33" s="23"/>
      <c r="AE33" s="37">
        <f t="shared" si="64"/>
        <v>0</v>
      </c>
      <c r="AF33" s="15">
        <f t="shared" si="65"/>
        <v>0</v>
      </c>
      <c r="AG33" s="16">
        <f t="shared" si="18"/>
        <v>3</v>
      </c>
      <c r="AH33" s="17">
        <f>IF(AF33=0,PARTICIPANTS!$B$67,RANK(AF33,$AF$3:$AF$41,0))</f>
        <v>39</v>
      </c>
    </row>
    <row r="34" spans="1:34">
      <c r="A34" s="38" t="str">
        <f>IF(PARTICIPANTS!B49=0," ",PARTICIPANTS!A49)</f>
        <v>SEGERS Jérôme</v>
      </c>
      <c r="B34" s="25">
        <v>0</v>
      </c>
      <c r="C34" s="34">
        <f t="shared" si="50"/>
        <v>0</v>
      </c>
      <c r="D34" s="26"/>
      <c r="E34" s="34">
        <f t="shared" si="51"/>
        <v>0</v>
      </c>
      <c r="F34" s="23"/>
      <c r="G34" s="34">
        <f t="shared" si="52"/>
        <v>0</v>
      </c>
      <c r="H34" s="23"/>
      <c r="I34" s="34">
        <f t="shared" si="53"/>
        <v>0</v>
      </c>
      <c r="J34" s="23"/>
      <c r="K34" s="34">
        <f t="shared" si="54"/>
        <v>0</v>
      </c>
      <c r="L34" s="23"/>
      <c r="M34" s="34">
        <f t="shared" si="55"/>
        <v>0</v>
      </c>
      <c r="N34" s="23"/>
      <c r="O34" s="34">
        <f t="shared" si="56"/>
        <v>0</v>
      </c>
      <c r="P34" s="23"/>
      <c r="Q34" s="34">
        <f t="shared" si="57"/>
        <v>0</v>
      </c>
      <c r="R34" s="23"/>
      <c r="S34" s="34">
        <f t="shared" si="58"/>
        <v>0</v>
      </c>
      <c r="T34" s="23"/>
      <c r="U34" s="34">
        <f t="shared" si="59"/>
        <v>0</v>
      </c>
      <c r="V34" s="23"/>
      <c r="W34" s="34">
        <f t="shared" si="60"/>
        <v>0</v>
      </c>
      <c r="X34" s="23"/>
      <c r="Y34" s="34">
        <f t="shared" si="61"/>
        <v>0</v>
      </c>
      <c r="Z34" s="23"/>
      <c r="AA34" s="34">
        <f t="shared" si="62"/>
        <v>0</v>
      </c>
      <c r="AB34" s="23"/>
      <c r="AC34" s="34">
        <f t="shared" si="63"/>
        <v>0</v>
      </c>
      <c r="AD34" s="23"/>
      <c r="AE34" s="37">
        <f t="shared" si="64"/>
        <v>0</v>
      </c>
      <c r="AF34" s="15">
        <f t="shared" si="65"/>
        <v>0</v>
      </c>
      <c r="AG34" s="16">
        <f t="shared" si="18"/>
        <v>3</v>
      </c>
      <c r="AH34" s="17">
        <f>IF(AF34=0,PARTICIPANTS!$B$67,RANK(AF34,$AF$3:$AF$41,0))</f>
        <v>39</v>
      </c>
    </row>
    <row r="35" spans="1:34">
      <c r="A35" s="38" t="str">
        <f>IF(PARTICIPANTS!B50=0," ",PARTICIPANTS!A50)</f>
        <v>SEGERS Théo</v>
      </c>
      <c r="B35" s="25">
        <v>0</v>
      </c>
      <c r="C35" s="34">
        <f t="shared" si="50"/>
        <v>0</v>
      </c>
      <c r="D35" s="26"/>
      <c r="E35" s="34">
        <f t="shared" si="51"/>
        <v>0</v>
      </c>
      <c r="F35" s="23"/>
      <c r="G35" s="34">
        <f t="shared" si="52"/>
        <v>0</v>
      </c>
      <c r="H35" s="23"/>
      <c r="I35" s="34">
        <f t="shared" si="53"/>
        <v>0</v>
      </c>
      <c r="J35" s="23"/>
      <c r="K35" s="34">
        <f t="shared" si="54"/>
        <v>0</v>
      </c>
      <c r="L35" s="23"/>
      <c r="M35" s="34">
        <f t="shared" si="55"/>
        <v>0</v>
      </c>
      <c r="N35" s="23"/>
      <c r="O35" s="34">
        <f t="shared" si="56"/>
        <v>0</v>
      </c>
      <c r="P35" s="23"/>
      <c r="Q35" s="34">
        <f t="shared" si="57"/>
        <v>0</v>
      </c>
      <c r="R35" s="23"/>
      <c r="S35" s="34">
        <f t="shared" si="58"/>
        <v>0</v>
      </c>
      <c r="T35" s="23"/>
      <c r="U35" s="34">
        <f t="shared" si="59"/>
        <v>0</v>
      </c>
      <c r="V35" s="23"/>
      <c r="W35" s="34">
        <f t="shared" si="60"/>
        <v>0</v>
      </c>
      <c r="X35" s="23"/>
      <c r="Y35" s="34">
        <f t="shared" si="61"/>
        <v>0</v>
      </c>
      <c r="Z35" s="23"/>
      <c r="AA35" s="34">
        <f t="shared" si="62"/>
        <v>0</v>
      </c>
      <c r="AB35" s="23"/>
      <c r="AC35" s="34">
        <f t="shared" si="63"/>
        <v>0</v>
      </c>
      <c r="AD35" s="23"/>
      <c r="AE35" s="37">
        <f t="shared" si="64"/>
        <v>0</v>
      </c>
      <c r="AF35" s="15">
        <f t="shared" si="65"/>
        <v>0</v>
      </c>
      <c r="AG35" s="16">
        <f t="shared" si="18"/>
        <v>3</v>
      </c>
      <c r="AH35" s="17">
        <f>IF(AF35=0,PARTICIPANTS!$B$67,RANK(AF35,$AF$3:$AF$41,0))</f>
        <v>39</v>
      </c>
    </row>
    <row r="36" spans="1:34">
      <c r="A36" s="38" t="str">
        <f>IF(PARTICIPANTS!B51=0," ",PARTICIPANTS!A51)</f>
        <v>URBAIN Fabian</v>
      </c>
      <c r="B36" s="25">
        <v>0</v>
      </c>
      <c r="C36" s="34">
        <f t="shared" si="50"/>
        <v>0</v>
      </c>
      <c r="D36" s="26"/>
      <c r="E36" s="34">
        <f t="shared" si="51"/>
        <v>0</v>
      </c>
      <c r="F36" s="23"/>
      <c r="G36" s="34">
        <f t="shared" si="52"/>
        <v>0</v>
      </c>
      <c r="H36" s="23"/>
      <c r="I36" s="34">
        <f t="shared" si="53"/>
        <v>0</v>
      </c>
      <c r="J36" s="23"/>
      <c r="K36" s="34">
        <f t="shared" si="54"/>
        <v>0</v>
      </c>
      <c r="L36" s="23"/>
      <c r="M36" s="34">
        <f t="shared" si="55"/>
        <v>0</v>
      </c>
      <c r="N36" s="23"/>
      <c r="O36" s="34">
        <f t="shared" si="56"/>
        <v>0</v>
      </c>
      <c r="P36" s="23"/>
      <c r="Q36" s="34">
        <f t="shared" si="57"/>
        <v>0</v>
      </c>
      <c r="R36" s="23"/>
      <c r="S36" s="34">
        <f t="shared" si="58"/>
        <v>0</v>
      </c>
      <c r="T36" s="23"/>
      <c r="U36" s="34">
        <f t="shared" si="59"/>
        <v>0</v>
      </c>
      <c r="V36" s="23"/>
      <c r="W36" s="34">
        <f t="shared" si="60"/>
        <v>0</v>
      </c>
      <c r="X36" s="23"/>
      <c r="Y36" s="34">
        <f t="shared" si="61"/>
        <v>0</v>
      </c>
      <c r="Z36" s="23"/>
      <c r="AA36" s="34">
        <f t="shared" si="62"/>
        <v>0</v>
      </c>
      <c r="AB36" s="23"/>
      <c r="AC36" s="34">
        <f t="shared" si="63"/>
        <v>0</v>
      </c>
      <c r="AD36" s="23"/>
      <c r="AE36" s="37">
        <f t="shared" si="64"/>
        <v>0</v>
      </c>
      <c r="AF36" s="15">
        <f t="shared" si="65"/>
        <v>0</v>
      </c>
      <c r="AG36" s="16">
        <f t="shared" si="18"/>
        <v>3</v>
      </c>
      <c r="AH36" s="17">
        <f>IF(AF36=0,PARTICIPANTS!$B$67,RANK(AF36,$AF$3:$AF$41,0))</f>
        <v>39</v>
      </c>
    </row>
    <row r="37" spans="1:34">
      <c r="A37" s="38" t="str">
        <f>IF(PARTICIPANTS!B52=0," ",PARTICIPANTS!A52)</f>
        <v>VAN DEN WYNGAERT Christ'l</v>
      </c>
      <c r="B37" s="25">
        <v>0</v>
      </c>
      <c r="C37" s="34">
        <f t="shared" si="50"/>
        <v>0</v>
      </c>
      <c r="D37" s="26"/>
      <c r="E37" s="34">
        <f t="shared" si="51"/>
        <v>0</v>
      </c>
      <c r="F37" s="23"/>
      <c r="G37" s="34">
        <f t="shared" si="52"/>
        <v>0</v>
      </c>
      <c r="H37" s="23"/>
      <c r="I37" s="34">
        <f t="shared" si="53"/>
        <v>0</v>
      </c>
      <c r="J37" s="23"/>
      <c r="K37" s="34">
        <f t="shared" si="54"/>
        <v>0</v>
      </c>
      <c r="L37" s="23"/>
      <c r="M37" s="34">
        <f t="shared" si="55"/>
        <v>0</v>
      </c>
      <c r="N37" s="23"/>
      <c r="O37" s="34">
        <f t="shared" si="56"/>
        <v>0</v>
      </c>
      <c r="P37" s="23"/>
      <c r="Q37" s="34">
        <f t="shared" si="57"/>
        <v>0</v>
      </c>
      <c r="R37" s="23"/>
      <c r="S37" s="34">
        <f t="shared" si="58"/>
        <v>0</v>
      </c>
      <c r="T37" s="23"/>
      <c r="U37" s="34">
        <f t="shared" si="59"/>
        <v>0</v>
      </c>
      <c r="V37" s="23"/>
      <c r="W37" s="34">
        <f t="shared" si="60"/>
        <v>0</v>
      </c>
      <c r="X37" s="23"/>
      <c r="Y37" s="34">
        <f t="shared" si="61"/>
        <v>0</v>
      </c>
      <c r="Z37" s="23"/>
      <c r="AA37" s="34">
        <f t="shared" si="62"/>
        <v>0</v>
      </c>
      <c r="AB37" s="23"/>
      <c r="AC37" s="34">
        <f t="shared" si="63"/>
        <v>0</v>
      </c>
      <c r="AD37" s="23"/>
      <c r="AE37" s="37">
        <f t="shared" si="64"/>
        <v>0</v>
      </c>
      <c r="AF37" s="15">
        <f t="shared" si="65"/>
        <v>0</v>
      </c>
      <c r="AG37" s="16">
        <f t="shared" si="18"/>
        <v>3</v>
      </c>
      <c r="AH37" s="17">
        <f>IF(AF37=0,PARTICIPANTS!$B$67,RANK(AF37,$AF$3:$AF$41,0))</f>
        <v>39</v>
      </c>
    </row>
    <row r="38" spans="1:34">
      <c r="A38" s="38" t="str">
        <f>IF(PARTICIPANTS!B53=0," ",PARTICIPANTS!A53)</f>
        <v>VAN LEUVEN Claude</v>
      </c>
      <c r="B38" s="25">
        <v>0</v>
      </c>
      <c r="C38" s="34">
        <f t="shared" si="50"/>
        <v>0</v>
      </c>
      <c r="D38" s="26"/>
      <c r="E38" s="34">
        <f t="shared" si="51"/>
        <v>0</v>
      </c>
      <c r="F38" s="23"/>
      <c r="G38" s="34">
        <f t="shared" si="52"/>
        <v>0</v>
      </c>
      <c r="H38" s="23"/>
      <c r="I38" s="34">
        <f t="shared" si="53"/>
        <v>0</v>
      </c>
      <c r="J38" s="23"/>
      <c r="K38" s="34">
        <f t="shared" si="54"/>
        <v>0</v>
      </c>
      <c r="L38" s="23"/>
      <c r="M38" s="34">
        <f t="shared" si="55"/>
        <v>0</v>
      </c>
      <c r="N38" s="23"/>
      <c r="O38" s="34">
        <f t="shared" si="56"/>
        <v>0</v>
      </c>
      <c r="P38" s="23"/>
      <c r="Q38" s="34">
        <f t="shared" si="57"/>
        <v>0</v>
      </c>
      <c r="R38" s="23"/>
      <c r="S38" s="34">
        <f t="shared" si="58"/>
        <v>0</v>
      </c>
      <c r="T38" s="23"/>
      <c r="U38" s="34">
        <f t="shared" si="59"/>
        <v>0</v>
      </c>
      <c r="V38" s="23"/>
      <c r="W38" s="34">
        <f t="shared" si="60"/>
        <v>0</v>
      </c>
      <c r="X38" s="23"/>
      <c r="Y38" s="34">
        <f t="shared" si="61"/>
        <v>0</v>
      </c>
      <c r="Z38" s="23"/>
      <c r="AA38" s="34">
        <f t="shared" si="62"/>
        <v>0</v>
      </c>
      <c r="AB38" s="23"/>
      <c r="AC38" s="34">
        <f t="shared" si="63"/>
        <v>0</v>
      </c>
      <c r="AD38" s="23"/>
      <c r="AE38" s="37">
        <f t="shared" si="64"/>
        <v>0</v>
      </c>
      <c r="AF38" s="15">
        <f t="shared" si="65"/>
        <v>0</v>
      </c>
      <c r="AG38" s="16">
        <f t="shared" si="18"/>
        <v>3</v>
      </c>
      <c r="AH38" s="17">
        <f>IF(AF38=0,PARTICIPANTS!$B$67,RANK(AF38,$AF$3:$AF$41,0))</f>
        <v>39</v>
      </c>
    </row>
    <row r="39" spans="1:34">
      <c r="A39" s="38" t="str">
        <f>IF(PARTICIPANTS!B54=0," ",PARTICIPANTS!A54)</f>
        <v>VAN LUNTER Marc</v>
      </c>
      <c r="B39" s="25">
        <v>0</v>
      </c>
      <c r="C39" s="34">
        <f t="shared" si="50"/>
        <v>0</v>
      </c>
      <c r="D39" s="26"/>
      <c r="E39" s="34">
        <f t="shared" si="51"/>
        <v>0</v>
      </c>
      <c r="F39" s="23"/>
      <c r="G39" s="34">
        <f t="shared" si="52"/>
        <v>0</v>
      </c>
      <c r="H39" s="23"/>
      <c r="I39" s="34">
        <f t="shared" si="53"/>
        <v>0</v>
      </c>
      <c r="J39" s="23"/>
      <c r="K39" s="34">
        <f t="shared" si="54"/>
        <v>0</v>
      </c>
      <c r="L39" s="23"/>
      <c r="M39" s="34">
        <f t="shared" si="55"/>
        <v>0</v>
      </c>
      <c r="N39" s="23"/>
      <c r="O39" s="34">
        <f t="shared" si="56"/>
        <v>0</v>
      </c>
      <c r="P39" s="23"/>
      <c r="Q39" s="34">
        <f t="shared" si="57"/>
        <v>0</v>
      </c>
      <c r="R39" s="23"/>
      <c r="S39" s="34">
        <f t="shared" si="58"/>
        <v>0</v>
      </c>
      <c r="T39" s="23"/>
      <c r="U39" s="34">
        <f t="shared" si="59"/>
        <v>0</v>
      </c>
      <c r="V39" s="23"/>
      <c r="W39" s="34">
        <f t="shared" si="60"/>
        <v>0</v>
      </c>
      <c r="X39" s="23"/>
      <c r="Y39" s="34">
        <f t="shared" si="61"/>
        <v>0</v>
      </c>
      <c r="Z39" s="23"/>
      <c r="AA39" s="34">
        <f t="shared" si="62"/>
        <v>0</v>
      </c>
      <c r="AB39" s="23"/>
      <c r="AC39" s="34">
        <f t="shared" si="63"/>
        <v>0</v>
      </c>
      <c r="AD39" s="23"/>
      <c r="AE39" s="37">
        <f t="shared" si="64"/>
        <v>0</v>
      </c>
      <c r="AF39" s="15">
        <f t="shared" si="65"/>
        <v>0</v>
      </c>
      <c r="AG39" s="16">
        <f t="shared" si="18"/>
        <v>3</v>
      </c>
      <c r="AH39" s="17">
        <f>IF(AF39=0,PARTICIPANTS!$B$67,RANK(AF39,$AF$3:$AF$41,0))</f>
        <v>39</v>
      </c>
    </row>
    <row r="40" spans="1:34">
      <c r="A40" s="38" t="str">
        <f>IF(PARTICIPANTS!B56=0," ",PARTICIPANTS!A56)</f>
        <v>VANDEBROEK Eric</v>
      </c>
      <c r="B40" s="25">
        <v>0</v>
      </c>
      <c r="C40" s="34">
        <f t="shared" si="50"/>
        <v>0</v>
      </c>
      <c r="D40" s="26"/>
      <c r="E40" s="34">
        <f t="shared" si="51"/>
        <v>0</v>
      </c>
      <c r="F40" s="23"/>
      <c r="G40" s="34">
        <f t="shared" si="52"/>
        <v>0</v>
      </c>
      <c r="H40" s="23"/>
      <c r="I40" s="34">
        <f t="shared" si="53"/>
        <v>0</v>
      </c>
      <c r="J40" s="23"/>
      <c r="K40" s="34">
        <f t="shared" si="54"/>
        <v>0</v>
      </c>
      <c r="L40" s="23"/>
      <c r="M40" s="34">
        <f t="shared" si="55"/>
        <v>0</v>
      </c>
      <c r="N40" s="23"/>
      <c r="O40" s="34">
        <f t="shared" si="56"/>
        <v>0</v>
      </c>
      <c r="P40" s="23"/>
      <c r="Q40" s="34">
        <f t="shared" si="57"/>
        <v>0</v>
      </c>
      <c r="R40" s="23"/>
      <c r="S40" s="34">
        <f t="shared" si="58"/>
        <v>0</v>
      </c>
      <c r="T40" s="23"/>
      <c r="U40" s="34">
        <f t="shared" si="59"/>
        <v>0</v>
      </c>
      <c r="V40" s="23"/>
      <c r="W40" s="34">
        <f t="shared" si="60"/>
        <v>0</v>
      </c>
      <c r="X40" s="23"/>
      <c r="Y40" s="34">
        <f t="shared" si="61"/>
        <v>0</v>
      </c>
      <c r="Z40" s="23"/>
      <c r="AA40" s="34">
        <f t="shared" si="62"/>
        <v>0</v>
      </c>
      <c r="AB40" s="23"/>
      <c r="AC40" s="34">
        <f t="shared" si="63"/>
        <v>0</v>
      </c>
      <c r="AD40" s="23"/>
      <c r="AE40" s="37">
        <f t="shared" si="64"/>
        <v>0</v>
      </c>
      <c r="AF40" s="15">
        <f t="shared" si="65"/>
        <v>0</v>
      </c>
      <c r="AG40" s="16">
        <f t="shared" si="18"/>
        <v>3</v>
      </c>
      <c r="AH40" s="17">
        <f>IF(AF40=0,PARTICIPANTS!$B$67,RANK(AF40,$AF$3:$AF$41,0))</f>
        <v>39</v>
      </c>
    </row>
    <row r="41" spans="1:34">
      <c r="A41" s="38" t="str">
        <f>IF(PARTICIPANTS!B57=0," ",PARTICIPANTS!A57)</f>
        <v>VANDELAER Jos</v>
      </c>
      <c r="B41" s="25">
        <v>0</v>
      </c>
      <c r="C41" s="34">
        <f t="shared" si="50"/>
        <v>0</v>
      </c>
      <c r="D41" s="26"/>
      <c r="E41" s="34">
        <f t="shared" si="51"/>
        <v>0</v>
      </c>
      <c r="F41" s="23"/>
      <c r="G41" s="34">
        <f t="shared" si="52"/>
        <v>0</v>
      </c>
      <c r="H41" s="23"/>
      <c r="I41" s="34">
        <f t="shared" si="53"/>
        <v>0</v>
      </c>
      <c r="J41" s="23"/>
      <c r="K41" s="34">
        <f t="shared" si="54"/>
        <v>0</v>
      </c>
      <c r="L41" s="23"/>
      <c r="M41" s="34">
        <f t="shared" si="55"/>
        <v>0</v>
      </c>
      <c r="N41" s="23"/>
      <c r="O41" s="34">
        <f t="shared" si="56"/>
        <v>0</v>
      </c>
      <c r="P41" s="23"/>
      <c r="Q41" s="34">
        <f t="shared" si="57"/>
        <v>0</v>
      </c>
      <c r="R41" s="23"/>
      <c r="S41" s="34">
        <f t="shared" si="58"/>
        <v>0</v>
      </c>
      <c r="T41" s="23"/>
      <c r="U41" s="34">
        <f t="shared" si="59"/>
        <v>0</v>
      </c>
      <c r="V41" s="23"/>
      <c r="W41" s="34">
        <f t="shared" si="60"/>
        <v>0</v>
      </c>
      <c r="X41" s="23"/>
      <c r="Y41" s="34">
        <f t="shared" si="61"/>
        <v>0</v>
      </c>
      <c r="Z41" s="23"/>
      <c r="AA41" s="34">
        <f t="shared" si="62"/>
        <v>0</v>
      </c>
      <c r="AB41" s="23"/>
      <c r="AC41" s="34">
        <f t="shared" si="63"/>
        <v>0</v>
      </c>
      <c r="AD41" s="23"/>
      <c r="AE41" s="37">
        <f t="shared" si="64"/>
        <v>0</v>
      </c>
      <c r="AF41" s="15">
        <f t="shared" si="65"/>
        <v>0</v>
      </c>
      <c r="AG41" s="16">
        <f t="shared" si="18"/>
        <v>3</v>
      </c>
      <c r="AH41" s="17">
        <f>IF(AF41=0,PARTICIPANTS!$B$67,RANK(AF41,$AF$3:$AF$41,0))</f>
        <v>39</v>
      </c>
    </row>
    <row r="43" spans="1:34">
      <c r="B43" s="8">
        <v>2</v>
      </c>
    </row>
  </sheetData>
  <mergeCells count="1">
    <mergeCell ref="A1:AH1"/>
  </mergeCells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"/>
    <pageSetUpPr fitToPage="1"/>
  </sheetPr>
  <dimension ref="A1:L46"/>
  <sheetViews>
    <sheetView tabSelected="1" zoomScale="150" workbookViewId="0">
      <selection activeCell="A2" sqref="A2:K41"/>
    </sheetView>
  </sheetViews>
  <sheetFormatPr baseColWidth="10" defaultRowHeight="15" x14ac:dyDescent="0"/>
  <cols>
    <col min="1" max="1" width="27.1640625" customWidth="1"/>
    <col min="12" max="12" width="13.5" customWidth="1"/>
  </cols>
  <sheetData>
    <row r="1" spans="1:12" ht="29" thickBot="1">
      <c r="A1" s="44" t="s">
        <v>91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9" thickBot="1">
      <c r="A2" s="29" t="s">
        <v>0</v>
      </c>
      <c r="B2" s="18" t="s">
        <v>81</v>
      </c>
      <c r="C2" s="18" t="s">
        <v>80</v>
      </c>
      <c r="D2" s="18" t="s">
        <v>82</v>
      </c>
      <c r="E2" s="18" t="s">
        <v>83</v>
      </c>
      <c r="F2" s="18" t="s">
        <v>84</v>
      </c>
      <c r="G2" s="18" t="s">
        <v>85</v>
      </c>
      <c r="H2" s="18" t="s">
        <v>86</v>
      </c>
      <c r="I2" s="18" t="s">
        <v>88</v>
      </c>
      <c r="J2" s="18" t="s">
        <v>87</v>
      </c>
      <c r="K2" s="19" t="s">
        <v>66</v>
      </c>
      <c r="L2" s="21" t="s">
        <v>89</v>
      </c>
    </row>
    <row r="3" spans="1:12" ht="18">
      <c r="A3" s="38" t="str">
        <f>IF(PARTICIPANTS!B10=0," ",PARTICIPANTS!A10)</f>
        <v>CANIVET René</v>
      </c>
      <c r="B3" s="30">
        <f>'MANCHE 1'!AH6</f>
        <v>39</v>
      </c>
      <c r="C3" s="31">
        <f>'MANCHE 2'!AH6</f>
        <v>3</v>
      </c>
      <c r="D3" s="31">
        <f>'MANCHE 3'!AH6</f>
        <v>3</v>
      </c>
      <c r="E3" s="31">
        <f>'MANCHE 4'!AH6</f>
        <v>3</v>
      </c>
      <c r="F3" s="31">
        <f>'MANCHE 5'!AH6</f>
        <v>5</v>
      </c>
      <c r="G3" s="31">
        <f>'MANCHE 6'!AH6</f>
        <v>2</v>
      </c>
      <c r="H3" s="31">
        <f>'MANCHE 7'!AH6</f>
        <v>39</v>
      </c>
      <c r="I3" s="30">
        <f>SUM('MANCHE 1'!AF6+'MANCHE 2'!AF6+'MANCHE 3'!AF6+'MANCHE 4'!AF6+'MANCHE 5'!AF6+'MANCHE 6'!AF6+'MANCHE 7'!AF6)</f>
        <v>425</v>
      </c>
      <c r="J3" s="32">
        <f>SUM(B3:H3)</f>
        <v>94</v>
      </c>
      <c r="K3" s="20">
        <f>RANK(J3,$J$3:$J$41,1)</f>
        <v>1</v>
      </c>
      <c r="L3" s="22"/>
    </row>
    <row r="4" spans="1:12">
      <c r="A4" s="38" t="str">
        <f>IF(PARTICIPANTS!B27=0," ",PARTICIPANTS!A27)</f>
        <v>HIMSCHOOT Geert</v>
      </c>
      <c r="B4" s="30">
        <f>'MANCHE 1'!AH19</f>
        <v>39</v>
      </c>
      <c r="C4" s="31">
        <f>'MANCHE 2'!AH19</f>
        <v>39</v>
      </c>
      <c r="D4" s="31">
        <f>'MANCHE 3'!AH19</f>
        <v>2</v>
      </c>
      <c r="E4" s="31">
        <f>'MANCHE 4'!AH19</f>
        <v>39</v>
      </c>
      <c r="F4" s="31">
        <f>'MANCHE 5'!AH19</f>
        <v>6</v>
      </c>
      <c r="G4" s="31">
        <f>'MANCHE 6'!AH19</f>
        <v>1</v>
      </c>
      <c r="H4" s="31">
        <f>'MANCHE 7'!AH19</f>
        <v>39</v>
      </c>
      <c r="I4" s="30">
        <f>SUM('MANCHE 1'!AF19+'MANCHE 2'!AF19+'MANCHE 3'!AF19+'MANCHE 4'!AF19+'MANCHE 5'!AF19+'MANCHE 6'!AF19+'MANCHE 7'!AF19)</f>
        <v>369</v>
      </c>
      <c r="J4" s="32">
        <f>SUM(B4:H4)</f>
        <v>165</v>
      </c>
      <c r="K4" s="20">
        <f>RANK(J4,$J$3:$J$41,1)</f>
        <v>2</v>
      </c>
    </row>
    <row r="5" spans="1:12">
      <c r="A5" s="38" t="str">
        <f>IF(PARTICIPANTS!B25=0," ",PARTICIPANTS!A25)</f>
        <v>GODEFROID Ludovic</v>
      </c>
      <c r="B5" s="30">
        <f>'MANCHE 1'!AH18</f>
        <v>1</v>
      </c>
      <c r="C5" s="31">
        <f>'MANCHE 2'!AH18</f>
        <v>39</v>
      </c>
      <c r="D5" s="31">
        <f>'MANCHE 3'!AH18</f>
        <v>39</v>
      </c>
      <c r="E5" s="31">
        <f>'MANCHE 4'!AH18</f>
        <v>39</v>
      </c>
      <c r="F5" s="31">
        <f>'MANCHE 5'!AH18</f>
        <v>3</v>
      </c>
      <c r="G5" s="31">
        <f>'MANCHE 6'!AH18</f>
        <v>39</v>
      </c>
      <c r="H5" s="31">
        <f>'MANCHE 7'!AH18</f>
        <v>39</v>
      </c>
      <c r="I5" s="30">
        <f>SUM('MANCHE 1'!AF18+'MANCHE 2'!AF18+'MANCHE 3'!AF18+'MANCHE 4'!AF18+'MANCHE 5'!AF18+'MANCHE 6'!AF18+'MANCHE 7'!AF18)</f>
        <v>205</v>
      </c>
      <c r="J5" s="32">
        <f>SUM(B5:H5)</f>
        <v>199</v>
      </c>
      <c r="K5" s="20">
        <f>RANK(J5,$J$3:$J$41,1)</f>
        <v>3</v>
      </c>
    </row>
    <row r="6" spans="1:12">
      <c r="A6" s="38" t="str">
        <f>IF(PARTICIPANTS!B12=0," ",PARTICIPANTS!A12)</f>
        <v>DE CONINCK Patrice</v>
      </c>
      <c r="B6" s="30">
        <f>'MANCHE 1'!AH8</f>
        <v>39</v>
      </c>
      <c r="C6" s="31">
        <f>'MANCHE 2'!AH8</f>
        <v>4</v>
      </c>
      <c r="D6" s="31">
        <f>'MANCHE 3'!AH8</f>
        <v>39</v>
      </c>
      <c r="E6" s="31">
        <f>'MANCHE 4'!AH8</f>
        <v>39</v>
      </c>
      <c r="F6" s="31">
        <f>'MANCHE 5'!AH8</f>
        <v>1</v>
      </c>
      <c r="G6" s="31">
        <f>'MANCHE 6'!AH8</f>
        <v>39</v>
      </c>
      <c r="H6" s="31">
        <f>'MANCHE 7'!AH8</f>
        <v>39</v>
      </c>
      <c r="I6" s="30">
        <f>SUM('MANCHE 1'!AF8+'MANCHE 2'!AF8+'MANCHE 3'!AF8+'MANCHE 4'!AF8+'MANCHE 5'!AF8+'MANCHE 6'!AF8+'MANCHE 7'!AF8)</f>
        <v>199</v>
      </c>
      <c r="J6" s="32">
        <f>SUM(B6:H6)</f>
        <v>200</v>
      </c>
      <c r="K6" s="20">
        <f>RANK(J6,$J$3:$J$41,1)</f>
        <v>4</v>
      </c>
    </row>
    <row r="7" spans="1:12">
      <c r="A7" s="38" t="str">
        <f>IF(PARTICIPANTS!B43=0," ",PARTICIPANTS!A43)</f>
        <v>RENARD Jean-Jacques</v>
      </c>
      <c r="B7" s="30">
        <f>'MANCHE 1'!AH29</f>
        <v>39</v>
      </c>
      <c r="C7" s="31">
        <f>'MANCHE 2'!AH29</f>
        <v>39</v>
      </c>
      <c r="D7" s="31">
        <f>'MANCHE 3'!AH29</f>
        <v>5</v>
      </c>
      <c r="E7" s="31">
        <f>'MANCHE 4'!AH29</f>
        <v>5</v>
      </c>
      <c r="F7" s="31">
        <f>'MANCHE 5'!AH29</f>
        <v>39</v>
      </c>
      <c r="G7" s="31">
        <f>'MANCHE 6'!AH29</f>
        <v>39</v>
      </c>
      <c r="H7" s="31">
        <f>'MANCHE 7'!AH29</f>
        <v>39</v>
      </c>
      <c r="I7" s="30">
        <f>SUM('MANCHE 1'!AF29+'MANCHE 2'!AF29+'MANCHE 3'!AF29+'MANCHE 4'!AF29+'MANCHE 5'!AF29+'MANCHE 6'!AF29+'MANCHE 7'!AF29)</f>
        <v>127</v>
      </c>
      <c r="J7" s="32">
        <f>SUM(B7:H7)</f>
        <v>205</v>
      </c>
      <c r="K7" s="20">
        <f>RANK(J7,$J$3:$J$41,1)</f>
        <v>5</v>
      </c>
    </row>
    <row r="8" spans="1:12">
      <c r="A8" s="38" t="str">
        <f>IF(PARTICIPANTS!B14=0," ",PARTICIPANTS!A14)</f>
        <v>DE SCHEPPER Koen</v>
      </c>
      <c r="B8" s="30">
        <f>'MANCHE 1'!AH10</f>
        <v>4</v>
      </c>
      <c r="C8" s="31">
        <f>'MANCHE 2'!AH10</f>
        <v>39</v>
      </c>
      <c r="D8" s="31">
        <f>'MANCHE 3'!AH10</f>
        <v>7</v>
      </c>
      <c r="E8" s="31">
        <f>'MANCHE 4'!AH10</f>
        <v>39</v>
      </c>
      <c r="F8" s="31">
        <f>'MANCHE 5'!AH10</f>
        <v>39</v>
      </c>
      <c r="G8" s="31">
        <f>'MANCHE 6'!AH10</f>
        <v>39</v>
      </c>
      <c r="H8" s="31">
        <f>'MANCHE 7'!AH10</f>
        <v>39</v>
      </c>
      <c r="I8" s="30">
        <f>SUM('MANCHE 1'!AF10+'MANCHE 2'!AF10+'MANCHE 3'!AF10+'MANCHE 4'!AF10+'MANCHE 5'!AF10+'MANCHE 6'!AF10+'MANCHE 7'!AF10)</f>
        <v>133</v>
      </c>
      <c r="J8" s="32">
        <f>SUM(B8:H8)</f>
        <v>206</v>
      </c>
      <c r="K8" s="20">
        <f>RANK(J8,$J$3:$J$41,1)</f>
        <v>6</v>
      </c>
    </row>
    <row r="9" spans="1:12">
      <c r="A9" s="38" t="str">
        <f>IF(PARTICIPANTS!B33=0," ",PARTICIPANTS!A33)</f>
        <v>LISON Marc</v>
      </c>
      <c r="B9" s="30">
        <f>'MANCHE 1'!AH24</f>
        <v>39</v>
      </c>
      <c r="C9" s="31">
        <f>'MANCHE 2'!AH24</f>
        <v>39</v>
      </c>
      <c r="D9" s="31">
        <f>'MANCHE 3'!AH24</f>
        <v>9</v>
      </c>
      <c r="E9" s="31">
        <f>'MANCHE 4'!AH24</f>
        <v>39</v>
      </c>
      <c r="F9" s="31">
        <f>'MANCHE 5'!AH24</f>
        <v>39</v>
      </c>
      <c r="G9" s="31">
        <f>'MANCHE 6'!AH24</f>
        <v>39</v>
      </c>
      <c r="H9" s="31">
        <f>'MANCHE 7'!AH24</f>
        <v>2</v>
      </c>
      <c r="I9" s="30">
        <f>SUM('MANCHE 1'!AF24+'MANCHE 2'!AF24+'MANCHE 3'!AF24+'MANCHE 4'!AF24+'MANCHE 5'!AF24+'MANCHE 6'!AF24+'MANCHE 7'!AF24)</f>
        <v>129</v>
      </c>
      <c r="J9" s="32">
        <f>SUM(B9:H9)</f>
        <v>206</v>
      </c>
      <c r="K9" s="20">
        <f>RANK(J9,$J$3:$J$41,1)</f>
        <v>6</v>
      </c>
    </row>
    <row r="10" spans="1:12">
      <c r="A10" s="38" t="str">
        <f>IF(PARTICIPANTS!B8=0," ",PARTICIPANTS!A8)</f>
        <v>BRAN Johan</v>
      </c>
      <c r="B10" s="30">
        <f>'MANCHE 1'!AH5</f>
        <v>39</v>
      </c>
      <c r="C10" s="31">
        <f>'MANCHE 2'!AH5</f>
        <v>39</v>
      </c>
      <c r="D10" s="31">
        <f>'MANCHE 3'!AH5</f>
        <v>39</v>
      </c>
      <c r="E10" s="31">
        <f>'MANCHE 4'!AH5</f>
        <v>1</v>
      </c>
      <c r="F10" s="31">
        <f>'MANCHE 5'!AH5</f>
        <v>39</v>
      </c>
      <c r="G10" s="31">
        <f>'MANCHE 6'!AH5</f>
        <v>39</v>
      </c>
      <c r="H10" s="31">
        <f>'MANCHE 7'!AH5</f>
        <v>39</v>
      </c>
      <c r="I10" s="30">
        <f>SUM('MANCHE 1'!AF5+'MANCHE 2'!AF5+'MANCHE 3'!AF5+'MANCHE 4'!AF5+'MANCHE 5'!AF5+'MANCHE 6'!AF5+'MANCHE 7'!AF5)</f>
        <v>133</v>
      </c>
      <c r="J10" s="32">
        <f>SUM(B10:H10)</f>
        <v>235</v>
      </c>
      <c r="K10" s="20">
        <f>RANK(J10,$J$3:$J$41,1)</f>
        <v>8</v>
      </c>
    </row>
    <row r="11" spans="1:12">
      <c r="A11" s="38" t="str">
        <f>IF(PARTICIPANTS!B23=0," ",PARTICIPANTS!A23)</f>
        <v>GEORGES Florent</v>
      </c>
      <c r="B11" s="30">
        <f>'MANCHE 1'!AH17</f>
        <v>39</v>
      </c>
      <c r="C11" s="31">
        <f>'MANCHE 2'!AH17</f>
        <v>1</v>
      </c>
      <c r="D11" s="31">
        <f>'MANCHE 3'!AH17</f>
        <v>39</v>
      </c>
      <c r="E11" s="31">
        <f>'MANCHE 4'!AH17</f>
        <v>39</v>
      </c>
      <c r="F11" s="31">
        <f>'MANCHE 5'!AH17</f>
        <v>39</v>
      </c>
      <c r="G11" s="31">
        <f>'MANCHE 6'!AH17</f>
        <v>39</v>
      </c>
      <c r="H11" s="31">
        <f>'MANCHE 7'!AH17</f>
        <v>39</v>
      </c>
      <c r="I11" s="30">
        <f>SUM('MANCHE 1'!AF17+'MANCHE 2'!AF17+'MANCHE 3'!AF17+'MANCHE 4'!AF17+'MANCHE 5'!AF17+'MANCHE 6'!AF17+'MANCHE 7'!AF17)</f>
        <v>75</v>
      </c>
      <c r="J11" s="32">
        <f>SUM(B11:H11)</f>
        <v>235</v>
      </c>
      <c r="K11" s="20">
        <f>RANK(J11,$J$3:$J$41,1)</f>
        <v>8</v>
      </c>
    </row>
    <row r="12" spans="1:12">
      <c r="A12" s="38" t="str">
        <f>IF(PARTICIPANTS!B47=0," ",PARTICIPANTS!A47)</f>
        <v>SCAUT Philippe</v>
      </c>
      <c r="B12" s="30">
        <f>'MANCHE 1'!AH32</f>
        <v>39</v>
      </c>
      <c r="C12" s="31">
        <f>'MANCHE 2'!AH32</f>
        <v>39</v>
      </c>
      <c r="D12" s="31">
        <f>'MANCHE 3'!AH32</f>
        <v>39</v>
      </c>
      <c r="E12" s="31">
        <f>'MANCHE 4'!AH32</f>
        <v>39</v>
      </c>
      <c r="F12" s="31">
        <f>'MANCHE 5'!AH32</f>
        <v>39</v>
      </c>
      <c r="G12" s="31">
        <f>'MANCHE 6'!AH32</f>
        <v>39</v>
      </c>
      <c r="H12" s="31">
        <f>'MANCHE 7'!AH32</f>
        <v>1</v>
      </c>
      <c r="I12" s="30">
        <f>SUM('MANCHE 1'!AF32+'MANCHE 2'!AF32+'MANCHE 3'!AF32+'MANCHE 4'!AF32+'MANCHE 5'!AF32+'MANCHE 6'!AF32+'MANCHE 7'!AF32)</f>
        <v>67</v>
      </c>
      <c r="J12" s="32">
        <f>SUM(B12:H12)</f>
        <v>235</v>
      </c>
      <c r="K12" s="20">
        <f>RANK(J12,$J$3:$J$41,1)</f>
        <v>8</v>
      </c>
    </row>
    <row r="13" spans="1:12">
      <c r="A13" s="38" t="str">
        <f>IF(PARTICIPANTS!B53=0," ",PARTICIPANTS!A53)</f>
        <v>VAN LEUVEN Claude</v>
      </c>
      <c r="B13" s="30">
        <f>'MANCHE 1'!AH38</f>
        <v>39</v>
      </c>
      <c r="C13" s="31">
        <f>'MANCHE 2'!AH38</f>
        <v>39</v>
      </c>
      <c r="D13" s="31">
        <f>'MANCHE 3'!AH38</f>
        <v>1</v>
      </c>
      <c r="E13" s="31">
        <f>'MANCHE 4'!AH38</f>
        <v>39</v>
      </c>
      <c r="F13" s="31">
        <f>'MANCHE 5'!AH38</f>
        <v>39</v>
      </c>
      <c r="G13" s="31">
        <f>'MANCHE 6'!AH38</f>
        <v>39</v>
      </c>
      <c r="H13" s="31">
        <f>'MANCHE 7'!AH38</f>
        <v>39</v>
      </c>
      <c r="I13" s="30">
        <f>SUM('MANCHE 1'!AF38+'MANCHE 2'!AF38+'MANCHE 3'!AF38+'MANCHE 4'!AF38+'MANCHE 5'!AF38+'MANCHE 6'!AF38+'MANCHE 7'!AF38)</f>
        <v>135</v>
      </c>
      <c r="J13" s="32">
        <f>SUM(B13:H13)</f>
        <v>235</v>
      </c>
      <c r="K13" s="20">
        <f>RANK(J13,$J$3:$J$41,1)</f>
        <v>8</v>
      </c>
    </row>
    <row r="14" spans="1:12">
      <c r="A14" s="38" t="str">
        <f>IF(PARTICIPANTS!B17=0," ",PARTICIPANTS!A17)</f>
        <v>DEPRIT Cédric</v>
      </c>
      <c r="B14" s="30">
        <f>'MANCHE 1'!AH12</f>
        <v>39</v>
      </c>
      <c r="C14" s="31">
        <f>'MANCHE 2'!AH12</f>
        <v>39</v>
      </c>
      <c r="D14" s="31">
        <f>'MANCHE 3'!AH12</f>
        <v>39</v>
      </c>
      <c r="E14" s="31">
        <f>'MANCHE 4'!AH12</f>
        <v>39</v>
      </c>
      <c r="F14" s="31">
        <f>'MANCHE 5'!AH12</f>
        <v>2</v>
      </c>
      <c r="G14" s="31">
        <f>'MANCHE 6'!AH12</f>
        <v>39</v>
      </c>
      <c r="H14" s="31">
        <f>'MANCHE 7'!AH12</f>
        <v>39</v>
      </c>
      <c r="I14" s="30">
        <f>SUM('MANCHE 1'!AF12+'MANCHE 2'!AF12+'MANCHE 3'!AF12+'MANCHE 4'!AF12+'MANCHE 5'!AF12+'MANCHE 6'!AF12+'MANCHE 7'!AF12)</f>
        <v>138</v>
      </c>
      <c r="J14" s="32">
        <f>SUM(B14:H14)</f>
        <v>236</v>
      </c>
      <c r="K14" s="20">
        <f>RANK(J14,$J$3:$J$41,1)</f>
        <v>12</v>
      </c>
    </row>
    <row r="15" spans="1:12">
      <c r="A15" s="38" t="str">
        <f>IF(PARTICIPANTS!B36=0," ",PARTICIPANTS!A36)</f>
        <v>MOREAU Marie-Cécile</v>
      </c>
      <c r="B15" s="30">
        <f>'MANCHE 1'!AH25</f>
        <v>2</v>
      </c>
      <c r="C15" s="31">
        <f>'MANCHE 2'!AH25</f>
        <v>39</v>
      </c>
      <c r="D15" s="31">
        <f>'MANCHE 3'!AH25</f>
        <v>39</v>
      </c>
      <c r="E15" s="31">
        <f>'MANCHE 4'!AH25</f>
        <v>39</v>
      </c>
      <c r="F15" s="31">
        <f>'MANCHE 5'!AH25</f>
        <v>39</v>
      </c>
      <c r="G15" s="31">
        <f>'MANCHE 6'!AH25</f>
        <v>39</v>
      </c>
      <c r="H15" s="31">
        <f>'MANCHE 7'!AH25</f>
        <v>39</v>
      </c>
      <c r="I15" s="30">
        <f>SUM('MANCHE 1'!AF25+'MANCHE 2'!AF25+'MANCHE 3'!AF25+'MANCHE 4'!AF25+'MANCHE 5'!AF25+'MANCHE 6'!AF25+'MANCHE 7'!AF25)</f>
        <v>73</v>
      </c>
      <c r="J15" s="32">
        <f>SUM(B15:H15)</f>
        <v>236</v>
      </c>
      <c r="K15" s="20">
        <f>RANK(J15,$J$3:$J$41,1)</f>
        <v>12</v>
      </c>
    </row>
    <row r="16" spans="1:12">
      <c r="A16" s="38" t="str">
        <f>IF(PARTICIPANTS!B51=0," ",PARTICIPANTS!A51)</f>
        <v>URBAIN Fabian</v>
      </c>
      <c r="B16" s="30">
        <f>'MANCHE 1'!AH36</f>
        <v>39</v>
      </c>
      <c r="C16" s="31">
        <f>'MANCHE 2'!AH36</f>
        <v>2</v>
      </c>
      <c r="D16" s="31">
        <f>'MANCHE 3'!AH36</f>
        <v>39</v>
      </c>
      <c r="E16" s="31">
        <f>'MANCHE 4'!AH36</f>
        <v>39</v>
      </c>
      <c r="F16" s="31">
        <f>'MANCHE 5'!AH36</f>
        <v>39</v>
      </c>
      <c r="G16" s="31">
        <f>'MANCHE 6'!AH36</f>
        <v>39</v>
      </c>
      <c r="H16" s="31">
        <f>'MANCHE 7'!AH36</f>
        <v>39</v>
      </c>
      <c r="I16" s="30">
        <f>SUM('MANCHE 1'!AF36+'MANCHE 2'!AF36+'MANCHE 3'!AF36+'MANCHE 4'!AF36+'MANCHE 5'!AF36+'MANCHE 6'!AF36+'MANCHE 7'!AF36)</f>
        <v>72</v>
      </c>
      <c r="J16" s="32">
        <f>SUM(B16:H16)</f>
        <v>236</v>
      </c>
      <c r="K16" s="20">
        <f>RANK(J16,$J$3:$J$41,1)</f>
        <v>12</v>
      </c>
    </row>
    <row r="17" spans="1:11">
      <c r="A17" s="38" t="str">
        <f>IF(PARTICIPANTS!B56=0," ",PARTICIPANTS!A56)</f>
        <v>VANDEBROEK Eric</v>
      </c>
      <c r="B17" s="30">
        <f>'MANCHE 1'!AH40</f>
        <v>39</v>
      </c>
      <c r="C17" s="31">
        <f>'MANCHE 2'!AH40</f>
        <v>39</v>
      </c>
      <c r="D17" s="31">
        <f>'MANCHE 3'!AH40</f>
        <v>39</v>
      </c>
      <c r="E17" s="31">
        <f>'MANCHE 4'!AH40</f>
        <v>2</v>
      </c>
      <c r="F17" s="31">
        <f>'MANCHE 5'!AH40</f>
        <v>39</v>
      </c>
      <c r="G17" s="31">
        <f>'MANCHE 6'!AH40</f>
        <v>39</v>
      </c>
      <c r="H17" s="31">
        <f>'MANCHE 7'!AH40</f>
        <v>39</v>
      </c>
      <c r="I17" s="30">
        <f>SUM('MANCHE 1'!AF40+'MANCHE 2'!AF40+'MANCHE 3'!AF40+'MANCHE 4'!AF40+'MANCHE 5'!AF40+'MANCHE 6'!AF40+'MANCHE 7'!AF40)</f>
        <v>125</v>
      </c>
      <c r="J17" s="32">
        <f>SUM(B17:H17)</f>
        <v>236</v>
      </c>
      <c r="K17" s="20">
        <f>RANK(J17,$J$3:$J$41,1)</f>
        <v>12</v>
      </c>
    </row>
    <row r="18" spans="1:11">
      <c r="A18" s="38" t="str">
        <f>IF(PARTICIPANTS!B50=0," ",PARTICIPANTS!A50)</f>
        <v>SEGERS Théo</v>
      </c>
      <c r="B18" s="30">
        <f>'MANCHE 1'!AH35</f>
        <v>3</v>
      </c>
      <c r="C18" s="31">
        <f>'MANCHE 2'!AH35</f>
        <v>39</v>
      </c>
      <c r="D18" s="31">
        <f>'MANCHE 3'!AH35</f>
        <v>39</v>
      </c>
      <c r="E18" s="31">
        <f>'MANCHE 4'!AH35</f>
        <v>39</v>
      </c>
      <c r="F18" s="31">
        <f>'MANCHE 5'!AH35</f>
        <v>39</v>
      </c>
      <c r="G18" s="31">
        <f>'MANCHE 6'!AH35</f>
        <v>39</v>
      </c>
      <c r="H18" s="31">
        <f>'MANCHE 7'!AH35</f>
        <v>39</v>
      </c>
      <c r="I18" s="30">
        <f>SUM('MANCHE 1'!AF35+'MANCHE 2'!AF35+'MANCHE 3'!AF35+'MANCHE 4'!AF35+'MANCHE 5'!AF35+'MANCHE 6'!AF35+'MANCHE 7'!AF35)</f>
        <v>67</v>
      </c>
      <c r="J18" s="32">
        <f>SUM(B18:H18)</f>
        <v>237</v>
      </c>
      <c r="K18" s="20">
        <f>RANK(J18,$J$3:$J$41,1)</f>
        <v>16</v>
      </c>
    </row>
    <row r="19" spans="1:11">
      <c r="A19" s="38" t="str">
        <f>IF(PARTICIPANTS!B13=0," ",PARTICIPANTS!A13)</f>
        <v>DE KOCK Yves</v>
      </c>
      <c r="B19" s="30">
        <f>'MANCHE 1'!AH9</f>
        <v>39</v>
      </c>
      <c r="C19" s="31">
        <f>'MANCHE 2'!AH9</f>
        <v>39</v>
      </c>
      <c r="D19" s="31">
        <f>'MANCHE 3'!AH9</f>
        <v>39</v>
      </c>
      <c r="E19" s="31">
        <f>'MANCHE 4'!AH9</f>
        <v>39</v>
      </c>
      <c r="F19" s="31">
        <f>'MANCHE 5'!AH9</f>
        <v>4</v>
      </c>
      <c r="G19" s="31">
        <f>'MANCHE 6'!AH9</f>
        <v>39</v>
      </c>
      <c r="H19" s="31">
        <f>'MANCHE 7'!AH9</f>
        <v>39</v>
      </c>
      <c r="I19" s="30">
        <f>SUM('MANCHE 1'!AF9+'MANCHE 2'!AF9+'MANCHE 3'!AF9+'MANCHE 4'!AF9+'MANCHE 5'!AF9+'MANCHE 6'!AF9+'MANCHE 7'!AF9)</f>
        <v>65</v>
      </c>
      <c r="J19" s="32">
        <f>SUM(B19:H19)</f>
        <v>238</v>
      </c>
      <c r="K19" s="20">
        <f>RANK(J19,$J$3:$J$41,1)</f>
        <v>17</v>
      </c>
    </row>
    <row r="20" spans="1:11">
      <c r="A20" s="38" t="str">
        <f>IF(PARTICIPANTS!B52=0," ",PARTICIPANTS!A52)</f>
        <v>VAN DEN WYNGAERT Christ'l</v>
      </c>
      <c r="B20" s="30">
        <f>'MANCHE 1'!AH37</f>
        <v>39</v>
      </c>
      <c r="C20" s="31">
        <f>'MANCHE 2'!AH37</f>
        <v>39</v>
      </c>
      <c r="D20" s="31">
        <f>'MANCHE 3'!AH37</f>
        <v>39</v>
      </c>
      <c r="E20" s="31">
        <f>'MANCHE 4'!AH37</f>
        <v>4</v>
      </c>
      <c r="F20" s="31">
        <f>'MANCHE 5'!AH37</f>
        <v>39</v>
      </c>
      <c r="G20" s="31">
        <f>'MANCHE 6'!AH37</f>
        <v>39</v>
      </c>
      <c r="H20" s="31">
        <f>'MANCHE 7'!AH37</f>
        <v>39</v>
      </c>
      <c r="I20" s="30">
        <f>SUM('MANCHE 1'!AF37+'MANCHE 2'!AF37+'MANCHE 3'!AF37+'MANCHE 4'!AF37+'MANCHE 5'!AF37+'MANCHE 6'!AF37+'MANCHE 7'!AF37)</f>
        <v>64</v>
      </c>
      <c r="J20" s="32">
        <f>SUM(B20:H20)</f>
        <v>238</v>
      </c>
      <c r="K20" s="20">
        <f>RANK(J20,$J$3:$J$41,1)</f>
        <v>17</v>
      </c>
    </row>
    <row r="21" spans="1:11">
      <c r="A21" s="38" t="str">
        <f>IF(PARTICIPANTS!B57=0," ",PARTICIPANTS!A57)</f>
        <v>VANDELAER Jos</v>
      </c>
      <c r="B21" s="30">
        <f>'MANCHE 1'!AH41</f>
        <v>39</v>
      </c>
      <c r="C21" s="31">
        <f>'MANCHE 2'!AH41</f>
        <v>39</v>
      </c>
      <c r="D21" s="31">
        <f>'MANCHE 3'!AH41</f>
        <v>4</v>
      </c>
      <c r="E21" s="31">
        <f>'MANCHE 4'!AH41</f>
        <v>39</v>
      </c>
      <c r="F21" s="31">
        <f>'MANCHE 5'!AH41</f>
        <v>39</v>
      </c>
      <c r="G21" s="31">
        <f>'MANCHE 6'!AH41</f>
        <v>39</v>
      </c>
      <c r="H21" s="31">
        <f>'MANCHE 7'!AH41</f>
        <v>39</v>
      </c>
      <c r="I21" s="30">
        <f>SUM('MANCHE 1'!AF41+'MANCHE 2'!AF41+'MANCHE 3'!AF41+'MANCHE 4'!AF41+'MANCHE 5'!AF41+'MANCHE 6'!AF41+'MANCHE 7'!AF41)</f>
        <v>70</v>
      </c>
      <c r="J21" s="32">
        <f>SUM(B21:H21)</f>
        <v>238</v>
      </c>
      <c r="K21" s="20">
        <f>RANK(J21,$J$3:$J$41,1)</f>
        <v>17</v>
      </c>
    </row>
    <row r="22" spans="1:11">
      <c r="A22" s="38" t="str">
        <f>IF(PARTICIPANTS!B4=0," ",PARTICIPANTS!A4)</f>
        <v>ANDREANI Renald</v>
      </c>
      <c r="B22" s="30">
        <f>'MANCHE 1'!AH3</f>
        <v>39</v>
      </c>
      <c r="C22" s="31">
        <f>'MANCHE 2'!AH3</f>
        <v>39</v>
      </c>
      <c r="D22" s="31">
        <f>'MANCHE 3'!AH3</f>
        <v>39</v>
      </c>
      <c r="E22" s="31">
        <f>'MANCHE 4'!AH3</f>
        <v>6</v>
      </c>
      <c r="F22" s="31">
        <f>'MANCHE 5'!AH3</f>
        <v>39</v>
      </c>
      <c r="G22" s="31">
        <f>'MANCHE 6'!AH3</f>
        <v>39</v>
      </c>
      <c r="H22" s="31">
        <f>'MANCHE 7'!AH3</f>
        <v>39</v>
      </c>
      <c r="I22" s="30">
        <f>SUM('MANCHE 1'!AF3+'MANCHE 2'!AF3+'MANCHE 3'!AF3+'MANCHE 4'!AF3+'MANCHE 5'!AF3+'MANCHE 6'!AF3+'MANCHE 7'!AF3)</f>
        <v>55</v>
      </c>
      <c r="J22" s="32">
        <f>SUM(B22:H22)</f>
        <v>240</v>
      </c>
      <c r="K22" s="20">
        <f>RANK(J22,$J$3:$J$41,1)</f>
        <v>20</v>
      </c>
    </row>
    <row r="23" spans="1:11">
      <c r="A23" s="38" t="str">
        <f>IF(PARTICIPANTS!B30=0," ",PARTICIPANTS!A30)</f>
        <v>JANSSEUNE Jean-Paul</v>
      </c>
      <c r="B23" s="30">
        <f>'MANCHE 1'!AH22</f>
        <v>39</v>
      </c>
      <c r="C23" s="31">
        <f>'MANCHE 2'!AH22</f>
        <v>39</v>
      </c>
      <c r="D23" s="31">
        <f>'MANCHE 3'!AH22</f>
        <v>6</v>
      </c>
      <c r="E23" s="31">
        <f>'MANCHE 4'!AH22</f>
        <v>39</v>
      </c>
      <c r="F23" s="31">
        <f>'MANCHE 5'!AH22</f>
        <v>39</v>
      </c>
      <c r="G23" s="31">
        <f>'MANCHE 6'!AH22</f>
        <v>39</v>
      </c>
      <c r="H23" s="31">
        <f>'MANCHE 7'!AH22</f>
        <v>39</v>
      </c>
      <c r="I23" s="30">
        <f>SUM('MANCHE 1'!AF22+'MANCHE 2'!AF22+'MANCHE 3'!AF22+'MANCHE 4'!AF22+'MANCHE 5'!AF22+'MANCHE 6'!AF22+'MANCHE 7'!AF22)</f>
        <v>68</v>
      </c>
      <c r="J23" s="32">
        <f>SUM(B23:H23)</f>
        <v>240</v>
      </c>
      <c r="K23" s="20">
        <f>RANK(J23,$J$3:$J$41,1)</f>
        <v>20</v>
      </c>
    </row>
    <row r="24" spans="1:11">
      <c r="A24" s="38" t="str">
        <f>IF(PARTICIPANTS!B28=0," ",PARTICIPANTS!A28)</f>
        <v>HOUGARDY Daniel</v>
      </c>
      <c r="B24" s="30">
        <f>'MANCHE 1'!AH20</f>
        <v>39</v>
      </c>
      <c r="C24" s="31">
        <f>'MANCHE 2'!AH20</f>
        <v>39</v>
      </c>
      <c r="D24" s="31">
        <f>'MANCHE 3'!AH20</f>
        <v>7</v>
      </c>
      <c r="E24" s="31">
        <f>'MANCHE 4'!AH20</f>
        <v>39</v>
      </c>
      <c r="F24" s="31">
        <f>'MANCHE 5'!AH20</f>
        <v>39</v>
      </c>
      <c r="G24" s="31">
        <f>'MANCHE 6'!AH20</f>
        <v>39</v>
      </c>
      <c r="H24" s="31">
        <f>'MANCHE 7'!AH20</f>
        <v>39</v>
      </c>
      <c r="I24" s="30">
        <f>SUM('MANCHE 1'!AF20+'MANCHE 2'!AF20+'MANCHE 3'!AF20+'MANCHE 4'!AF20+'MANCHE 5'!AF20+'MANCHE 6'!AF20+'MANCHE 7'!AF20)</f>
        <v>67</v>
      </c>
      <c r="J24" s="32">
        <f>SUM(B24:H24)</f>
        <v>241</v>
      </c>
      <c r="K24" s="20">
        <f>RANK(J24,$J$3:$J$41,1)</f>
        <v>22</v>
      </c>
    </row>
    <row r="25" spans="1:11">
      <c r="A25" s="38" t="str">
        <f>IF(PARTICIPANTS!B45=0," ",PARTICIPANTS!A45)</f>
        <v>RIBOUX Pascal</v>
      </c>
      <c r="B25" s="30">
        <f>'MANCHE 1'!AH30</f>
        <v>39</v>
      </c>
      <c r="C25" s="31">
        <f>'MANCHE 2'!AH30</f>
        <v>39</v>
      </c>
      <c r="D25" s="31">
        <f>'MANCHE 3'!AH30</f>
        <v>10</v>
      </c>
      <c r="E25" s="31">
        <f>'MANCHE 4'!AH30</f>
        <v>39</v>
      </c>
      <c r="F25" s="31">
        <f>'MANCHE 5'!AH30</f>
        <v>39</v>
      </c>
      <c r="G25" s="31">
        <f>'MANCHE 6'!AH30</f>
        <v>39</v>
      </c>
      <c r="H25" s="31">
        <f>'MANCHE 7'!AH30</f>
        <v>39</v>
      </c>
      <c r="I25" s="30">
        <f>SUM('MANCHE 1'!AF30+'MANCHE 2'!AF30+'MANCHE 3'!AF30+'MANCHE 4'!AF30+'MANCHE 5'!AF30+'MANCHE 6'!AF30+'MANCHE 7'!AF30)</f>
        <v>62</v>
      </c>
      <c r="J25" s="32">
        <f>SUM(B25:H25)</f>
        <v>244</v>
      </c>
      <c r="K25" s="20">
        <f>RANK(J25,$J$3:$J$41,1)</f>
        <v>23</v>
      </c>
    </row>
    <row r="26" spans="1:11">
      <c r="A26" s="38" t="str">
        <f>IF(PARTICIPANTS!B6=0," ",PARTICIPANTS!A6)</f>
        <v>BAETENS Johnny</v>
      </c>
      <c r="B26" s="30">
        <f>'MANCHE 1'!AH4</f>
        <v>39</v>
      </c>
      <c r="C26" s="31">
        <f>'MANCHE 2'!AH4</f>
        <v>39</v>
      </c>
      <c r="D26" s="31">
        <f>'MANCHE 3'!AH4</f>
        <v>39</v>
      </c>
      <c r="E26" s="31">
        <f>'MANCHE 4'!AH4</f>
        <v>39</v>
      </c>
      <c r="F26" s="31">
        <f>'MANCHE 5'!AH4</f>
        <v>39</v>
      </c>
      <c r="G26" s="31">
        <f>'MANCHE 6'!AH4</f>
        <v>39</v>
      </c>
      <c r="H26" s="31">
        <f>'MANCHE 7'!AH4</f>
        <v>39</v>
      </c>
      <c r="I26" s="30">
        <f>SUM('MANCHE 1'!AF4+'MANCHE 2'!AF4+'MANCHE 3'!AF4+'MANCHE 4'!AF4+'MANCHE 5'!AF4+'MANCHE 6'!AF4+'MANCHE 7'!AF4)</f>
        <v>0</v>
      </c>
      <c r="J26" s="32">
        <f>SUM(B26:H26)</f>
        <v>273</v>
      </c>
      <c r="K26" s="20">
        <f>RANK(J26,$J$3:$J$41,1)</f>
        <v>24</v>
      </c>
    </row>
    <row r="27" spans="1:11">
      <c r="A27" s="38" t="str">
        <f>IF(PARTICIPANTS!B11=0," ",PARTICIPANTS!A11)</f>
        <v>CLAUSSE Thierry</v>
      </c>
      <c r="B27" s="30">
        <f>'MANCHE 1'!AH7</f>
        <v>39</v>
      </c>
      <c r="C27" s="31">
        <f>'MANCHE 2'!AH7</f>
        <v>39</v>
      </c>
      <c r="D27" s="31">
        <f>'MANCHE 3'!AH7</f>
        <v>39</v>
      </c>
      <c r="E27" s="31">
        <f>'MANCHE 4'!AH7</f>
        <v>39</v>
      </c>
      <c r="F27" s="31">
        <f>'MANCHE 5'!AH7</f>
        <v>39</v>
      </c>
      <c r="G27" s="31">
        <f>'MANCHE 6'!AH7</f>
        <v>39</v>
      </c>
      <c r="H27" s="31">
        <f>'MANCHE 7'!AH7</f>
        <v>39</v>
      </c>
      <c r="I27" s="30">
        <f>SUM('MANCHE 1'!AF7+'MANCHE 2'!AF7+'MANCHE 3'!AF7+'MANCHE 4'!AF7+'MANCHE 5'!AF7+'MANCHE 6'!AF7+'MANCHE 7'!AF7)</f>
        <v>0</v>
      </c>
      <c r="J27" s="32">
        <f>SUM(B27:H27)</f>
        <v>273</v>
      </c>
      <c r="K27" s="20">
        <f>RANK(J27,$J$3:$J$41,1)</f>
        <v>24</v>
      </c>
    </row>
    <row r="28" spans="1:11">
      <c r="A28" s="38" t="str">
        <f>IF(PARTICIPANTS!B16=0," ",PARTICIPANTS!A16)</f>
        <v>DELIGNY Christophe</v>
      </c>
      <c r="B28" s="30">
        <f>'MANCHE 1'!AH11</f>
        <v>39</v>
      </c>
      <c r="C28" s="31">
        <f>'MANCHE 2'!AH11</f>
        <v>39</v>
      </c>
      <c r="D28" s="31">
        <f>'MANCHE 3'!AH11</f>
        <v>39</v>
      </c>
      <c r="E28" s="31">
        <f>'MANCHE 4'!AH11</f>
        <v>39</v>
      </c>
      <c r="F28" s="31">
        <f>'MANCHE 5'!AH11</f>
        <v>39</v>
      </c>
      <c r="G28" s="31">
        <f>'MANCHE 6'!AH11</f>
        <v>39</v>
      </c>
      <c r="H28" s="31">
        <f>'MANCHE 7'!AH11</f>
        <v>39</v>
      </c>
      <c r="I28" s="30">
        <f>SUM('MANCHE 1'!AF11+'MANCHE 2'!AF11+'MANCHE 3'!AF11+'MANCHE 4'!AF11+'MANCHE 5'!AF11+'MANCHE 6'!AF11+'MANCHE 7'!AF11)</f>
        <v>0</v>
      </c>
      <c r="J28" s="32">
        <f>SUM(B28:H28)</f>
        <v>273</v>
      </c>
      <c r="K28" s="20">
        <f>RANK(J28,$J$3:$J$41,1)</f>
        <v>24</v>
      </c>
    </row>
    <row r="29" spans="1:11">
      <c r="A29" s="38" t="str">
        <f>IF(PARTICIPANTS!B18=0," ",PARTICIPANTS!A18)</f>
        <v>DESCAMPS Carl</v>
      </c>
      <c r="B29" s="30">
        <f>'MANCHE 1'!AH13</f>
        <v>39</v>
      </c>
      <c r="C29" s="31">
        <f>'MANCHE 2'!AH13</f>
        <v>39</v>
      </c>
      <c r="D29" s="31">
        <f>'MANCHE 3'!AH13</f>
        <v>39</v>
      </c>
      <c r="E29" s="31">
        <f>'MANCHE 4'!AH13</f>
        <v>39</v>
      </c>
      <c r="F29" s="31">
        <f>'MANCHE 5'!AH13</f>
        <v>39</v>
      </c>
      <c r="G29" s="31">
        <f>'MANCHE 6'!AH13</f>
        <v>39</v>
      </c>
      <c r="H29" s="31">
        <f>'MANCHE 7'!AH13</f>
        <v>39</v>
      </c>
      <c r="I29" s="30">
        <f>SUM('MANCHE 1'!AF13+'MANCHE 2'!AF13+'MANCHE 3'!AF13+'MANCHE 4'!AF13+'MANCHE 5'!AF13+'MANCHE 6'!AF13+'MANCHE 7'!AF13)</f>
        <v>0</v>
      </c>
      <c r="J29" s="32">
        <f>SUM(B29:H29)</f>
        <v>273</v>
      </c>
      <c r="K29" s="20">
        <f>RANK(J29,$J$3:$J$41,1)</f>
        <v>24</v>
      </c>
    </row>
    <row r="30" spans="1:11">
      <c r="A30" s="38" t="str">
        <f>IF(PARTICIPANTS!B19=0," ",PARTICIPANTS!A19)</f>
        <v>D'HULSTER Daniel</v>
      </c>
      <c r="B30" s="30">
        <f>'MANCHE 1'!AH14</f>
        <v>39</v>
      </c>
      <c r="C30" s="31">
        <f>'MANCHE 2'!AH14</f>
        <v>39</v>
      </c>
      <c r="D30" s="31">
        <f>'MANCHE 3'!AH14</f>
        <v>39</v>
      </c>
      <c r="E30" s="31">
        <f>'MANCHE 4'!AH14</f>
        <v>39</v>
      </c>
      <c r="F30" s="31">
        <f>'MANCHE 5'!AH14</f>
        <v>39</v>
      </c>
      <c r="G30" s="31">
        <f>'MANCHE 6'!AH14</f>
        <v>39</v>
      </c>
      <c r="H30" s="31">
        <f>'MANCHE 7'!AH14</f>
        <v>39</v>
      </c>
      <c r="I30" s="30">
        <f>SUM('MANCHE 1'!AF14+'MANCHE 2'!AF14+'MANCHE 3'!AF14+'MANCHE 4'!AF14+'MANCHE 5'!AF14+'MANCHE 6'!AF14+'MANCHE 7'!AF14)</f>
        <v>0</v>
      </c>
      <c r="J30" s="32">
        <f>SUM(B30:H30)</f>
        <v>273</v>
      </c>
      <c r="K30" s="20">
        <f>RANK(J30,$J$3:$J$41,1)</f>
        <v>24</v>
      </c>
    </row>
    <row r="31" spans="1:11">
      <c r="A31" s="38" t="str">
        <f>IF(PARTICIPANTS!B20=0," ",PARTICIPANTS!A20)</f>
        <v>DUHANT Jean</v>
      </c>
      <c r="B31" s="30">
        <f>'MANCHE 1'!AH15</f>
        <v>39</v>
      </c>
      <c r="C31" s="31">
        <f>'MANCHE 2'!AH15</f>
        <v>39</v>
      </c>
      <c r="D31" s="31">
        <f>'MANCHE 3'!AH15</f>
        <v>39</v>
      </c>
      <c r="E31" s="31">
        <f>'MANCHE 4'!AH15</f>
        <v>39</v>
      </c>
      <c r="F31" s="31">
        <f>'MANCHE 5'!AH15</f>
        <v>39</v>
      </c>
      <c r="G31" s="31">
        <f>'MANCHE 6'!AH15</f>
        <v>39</v>
      </c>
      <c r="H31" s="31">
        <f>'MANCHE 7'!AH15</f>
        <v>39</v>
      </c>
      <c r="I31" s="30">
        <f>SUM('MANCHE 1'!AF15+'MANCHE 2'!AF15+'MANCHE 3'!AF15+'MANCHE 4'!AF15+'MANCHE 5'!AF15+'MANCHE 6'!AF15+'MANCHE 7'!AF15)</f>
        <v>0</v>
      </c>
      <c r="J31" s="32">
        <f>SUM(B31:H31)</f>
        <v>273</v>
      </c>
      <c r="K31" s="20">
        <f>RANK(J31,$J$3:$J$41,1)</f>
        <v>24</v>
      </c>
    </row>
    <row r="32" spans="1:11">
      <c r="A32" s="38" t="str">
        <f>IF(PARTICIPANTS!B22=0," ",PARTICIPANTS!A22)</f>
        <v>FRANCQ Patrice</v>
      </c>
      <c r="B32" s="30">
        <f>'MANCHE 1'!AH16</f>
        <v>39</v>
      </c>
      <c r="C32" s="31">
        <f>'MANCHE 2'!AH16</f>
        <v>39</v>
      </c>
      <c r="D32" s="31">
        <f>'MANCHE 3'!AH16</f>
        <v>39</v>
      </c>
      <c r="E32" s="31">
        <f>'MANCHE 4'!AH16</f>
        <v>39</v>
      </c>
      <c r="F32" s="31">
        <f>'MANCHE 5'!AH16</f>
        <v>39</v>
      </c>
      <c r="G32" s="31">
        <f>'MANCHE 6'!AH16</f>
        <v>39</v>
      </c>
      <c r="H32" s="31">
        <f>'MANCHE 7'!AH16</f>
        <v>39</v>
      </c>
      <c r="I32" s="30">
        <f>SUM('MANCHE 1'!AF16+'MANCHE 2'!AF16+'MANCHE 3'!AF16+'MANCHE 4'!AF16+'MANCHE 5'!AF16+'MANCHE 6'!AF16+'MANCHE 7'!AF16)</f>
        <v>0</v>
      </c>
      <c r="J32" s="32">
        <f>SUM(B32:H32)</f>
        <v>273</v>
      </c>
      <c r="K32" s="20">
        <f>RANK(J32,$J$3:$J$41,1)</f>
        <v>24</v>
      </c>
    </row>
    <row r="33" spans="1:11">
      <c r="A33" s="38" t="str">
        <f>IF(PARTICIPANTS!B29=0," ",PARTICIPANTS!A29)</f>
        <v>JACQUET Pascale</v>
      </c>
      <c r="B33" s="30">
        <f>'MANCHE 1'!AH21</f>
        <v>39</v>
      </c>
      <c r="C33" s="31">
        <f>'MANCHE 2'!AH21</f>
        <v>39</v>
      </c>
      <c r="D33" s="31">
        <f>'MANCHE 3'!AH21</f>
        <v>39</v>
      </c>
      <c r="E33" s="31">
        <f>'MANCHE 4'!AH21</f>
        <v>39</v>
      </c>
      <c r="F33" s="31">
        <f>'MANCHE 5'!AH21</f>
        <v>39</v>
      </c>
      <c r="G33" s="31">
        <f>'MANCHE 6'!AH21</f>
        <v>39</v>
      </c>
      <c r="H33" s="31">
        <f>'MANCHE 7'!AH21</f>
        <v>39</v>
      </c>
      <c r="I33" s="30">
        <f>SUM('MANCHE 1'!AF21+'MANCHE 2'!AF21+'MANCHE 3'!AF21+'MANCHE 4'!AF21+'MANCHE 5'!AF21+'MANCHE 6'!AF21+'MANCHE 7'!AF21)</f>
        <v>0</v>
      </c>
      <c r="J33" s="32">
        <f>SUM(B33:H33)</f>
        <v>273</v>
      </c>
      <c r="K33" s="20">
        <f>RANK(J33,$J$3:$J$41,1)</f>
        <v>24</v>
      </c>
    </row>
    <row r="34" spans="1:11">
      <c r="A34" s="38" t="str">
        <f>IF(PARTICIPANTS!B31=0," ",PARTICIPANTS!A31)</f>
        <v>KAES Alain</v>
      </c>
      <c r="B34" s="30">
        <f>'MANCHE 1'!AH23</f>
        <v>39</v>
      </c>
      <c r="C34" s="31">
        <f>'MANCHE 2'!AH23</f>
        <v>39</v>
      </c>
      <c r="D34" s="31">
        <f>'MANCHE 3'!AH23</f>
        <v>39</v>
      </c>
      <c r="E34" s="31">
        <f>'MANCHE 4'!AH23</f>
        <v>39</v>
      </c>
      <c r="F34" s="31">
        <f>'MANCHE 5'!AH23</f>
        <v>39</v>
      </c>
      <c r="G34" s="31">
        <f>'MANCHE 6'!AH23</f>
        <v>39</v>
      </c>
      <c r="H34" s="31">
        <f>'MANCHE 7'!AH23</f>
        <v>39</v>
      </c>
      <c r="I34" s="30">
        <f>SUM('MANCHE 1'!AF23+'MANCHE 2'!AF23+'MANCHE 3'!AF23+'MANCHE 4'!AF23+'MANCHE 5'!AF23+'MANCHE 6'!AF23+'MANCHE 7'!AF23)</f>
        <v>0</v>
      </c>
      <c r="J34" s="32">
        <f>SUM(B34:H34)</f>
        <v>273</v>
      </c>
      <c r="K34" s="20">
        <f>RANK(J34,$J$3:$J$41,1)</f>
        <v>24</v>
      </c>
    </row>
    <row r="35" spans="1:11">
      <c r="A35" s="38" t="str">
        <f>IF(PARTICIPANTS!B37=0," ",PARTICIPANTS!A37)</f>
        <v>OST Rudy</v>
      </c>
      <c r="B35" s="30">
        <f>'MANCHE 1'!AH26</f>
        <v>39</v>
      </c>
      <c r="C35" s="31">
        <f>'MANCHE 2'!AH26</f>
        <v>39</v>
      </c>
      <c r="D35" s="31">
        <f>'MANCHE 3'!AH26</f>
        <v>39</v>
      </c>
      <c r="E35" s="31">
        <f>'MANCHE 4'!AH26</f>
        <v>39</v>
      </c>
      <c r="F35" s="31">
        <f>'MANCHE 5'!AH26</f>
        <v>39</v>
      </c>
      <c r="G35" s="31">
        <f>'MANCHE 6'!AH26</f>
        <v>39</v>
      </c>
      <c r="H35" s="31">
        <f>'MANCHE 7'!AH26</f>
        <v>39</v>
      </c>
      <c r="I35" s="30">
        <f>SUM('MANCHE 1'!AF26+'MANCHE 2'!AF26+'MANCHE 3'!AF26+'MANCHE 4'!AF26+'MANCHE 5'!AF26+'MANCHE 6'!AF26+'MANCHE 7'!AF26)</f>
        <v>0</v>
      </c>
      <c r="J35" s="32">
        <f>SUM(B35:H35)</f>
        <v>273</v>
      </c>
      <c r="K35" s="20">
        <f>RANK(J35,$J$3:$J$41,1)</f>
        <v>24</v>
      </c>
    </row>
    <row r="36" spans="1:11">
      <c r="A36" s="38" t="str">
        <f>IF(PARTICIPANTS!B41=0," ",PARTICIPANTS!A41)</f>
        <v>RAVIGNON Jean-Louis</v>
      </c>
      <c r="B36" s="30">
        <f>'MANCHE 1'!AH27</f>
        <v>39</v>
      </c>
      <c r="C36" s="31">
        <f>'MANCHE 2'!AH27</f>
        <v>39</v>
      </c>
      <c r="D36" s="31">
        <f>'MANCHE 3'!AH27</f>
        <v>39</v>
      </c>
      <c r="E36" s="31">
        <f>'MANCHE 4'!AH27</f>
        <v>39</v>
      </c>
      <c r="F36" s="31">
        <f>'MANCHE 5'!AH27</f>
        <v>39</v>
      </c>
      <c r="G36" s="31">
        <f>'MANCHE 6'!AH27</f>
        <v>39</v>
      </c>
      <c r="H36" s="31">
        <f>'MANCHE 7'!AH27</f>
        <v>39</v>
      </c>
      <c r="I36" s="30">
        <f>SUM('MANCHE 1'!AF27+'MANCHE 2'!AF27+'MANCHE 3'!AF27+'MANCHE 4'!AF27+'MANCHE 5'!AF27+'MANCHE 6'!AF27+'MANCHE 7'!AF27)</f>
        <v>0</v>
      </c>
      <c r="J36" s="32">
        <f>SUM(B36:H36)</f>
        <v>273</v>
      </c>
      <c r="K36" s="20">
        <f>RANK(J36,$J$3:$J$41,1)</f>
        <v>24</v>
      </c>
    </row>
    <row r="37" spans="1:11">
      <c r="A37" s="38" t="str">
        <f>IF(PARTICIPANTS!B42=0," ",PARTICIPANTS!A42)</f>
        <v>REMY Richard</v>
      </c>
      <c r="B37" s="30">
        <f>'MANCHE 1'!AH28</f>
        <v>39</v>
      </c>
      <c r="C37" s="31">
        <f>'MANCHE 2'!AH28</f>
        <v>39</v>
      </c>
      <c r="D37" s="31">
        <f>'MANCHE 3'!AH28</f>
        <v>39</v>
      </c>
      <c r="E37" s="31">
        <f>'MANCHE 4'!AH28</f>
        <v>39</v>
      </c>
      <c r="F37" s="31">
        <f>'MANCHE 5'!AH28</f>
        <v>39</v>
      </c>
      <c r="G37" s="31">
        <f>'MANCHE 6'!AH28</f>
        <v>39</v>
      </c>
      <c r="H37" s="31">
        <f>'MANCHE 7'!AH28</f>
        <v>39</v>
      </c>
      <c r="I37" s="30">
        <f>SUM('MANCHE 1'!AF28+'MANCHE 2'!AF28+'MANCHE 3'!AF28+'MANCHE 4'!AF28+'MANCHE 5'!AF28+'MANCHE 6'!AF28+'MANCHE 7'!AF28)</f>
        <v>0</v>
      </c>
      <c r="J37" s="32">
        <f>SUM(B37:H37)</f>
        <v>273</v>
      </c>
      <c r="K37" s="20">
        <f>RANK(J37,$J$3:$J$41,1)</f>
        <v>24</v>
      </c>
    </row>
    <row r="38" spans="1:11">
      <c r="A38" s="38" t="str">
        <f>IF(PARTICIPANTS!B46=0," ",PARTICIPANTS!A46)</f>
        <v>ROBERT Bruno</v>
      </c>
      <c r="B38" s="30">
        <f>'MANCHE 1'!AH31</f>
        <v>39</v>
      </c>
      <c r="C38" s="31">
        <f>'MANCHE 2'!AH31</f>
        <v>39</v>
      </c>
      <c r="D38" s="31">
        <f>'MANCHE 3'!AH31</f>
        <v>39</v>
      </c>
      <c r="E38" s="31">
        <f>'MANCHE 4'!AH31</f>
        <v>39</v>
      </c>
      <c r="F38" s="31">
        <f>'MANCHE 5'!AH31</f>
        <v>39</v>
      </c>
      <c r="G38" s="31">
        <f>'MANCHE 6'!AH31</f>
        <v>39</v>
      </c>
      <c r="H38" s="31">
        <f>'MANCHE 7'!AH31</f>
        <v>39</v>
      </c>
      <c r="I38" s="30">
        <f>SUM('MANCHE 1'!AF31+'MANCHE 2'!AF31+'MANCHE 3'!AF31+'MANCHE 4'!AF31+'MANCHE 5'!AF31+'MANCHE 6'!AF31+'MANCHE 7'!AF31)</f>
        <v>0</v>
      </c>
      <c r="J38" s="32">
        <f>SUM(B38:H38)</f>
        <v>273</v>
      </c>
      <c r="K38" s="20">
        <f>RANK(J38,$J$3:$J$41,1)</f>
        <v>24</v>
      </c>
    </row>
    <row r="39" spans="1:11">
      <c r="A39" s="38" t="str">
        <f>IF(PARTICIPANTS!B48=0," ",PARTICIPANTS!A48)</f>
        <v>SCHMIT Eddy</v>
      </c>
      <c r="B39" s="30">
        <f>'MANCHE 1'!AH33</f>
        <v>39</v>
      </c>
      <c r="C39" s="31">
        <f>'MANCHE 2'!AH33</f>
        <v>39</v>
      </c>
      <c r="D39" s="31">
        <f>'MANCHE 3'!AH33</f>
        <v>39</v>
      </c>
      <c r="E39" s="31">
        <f>'MANCHE 4'!AH33</f>
        <v>39</v>
      </c>
      <c r="F39" s="31">
        <f>'MANCHE 5'!AH33</f>
        <v>39</v>
      </c>
      <c r="G39" s="31">
        <f>'MANCHE 6'!AH33</f>
        <v>39</v>
      </c>
      <c r="H39" s="31">
        <f>'MANCHE 7'!AH33</f>
        <v>39</v>
      </c>
      <c r="I39" s="30">
        <f>SUM('MANCHE 1'!AF33+'MANCHE 2'!AF33+'MANCHE 3'!AF33+'MANCHE 4'!AF33+'MANCHE 5'!AF33+'MANCHE 6'!AF33+'MANCHE 7'!AF33)</f>
        <v>0</v>
      </c>
      <c r="J39" s="32">
        <f>SUM(B39:H39)</f>
        <v>273</v>
      </c>
      <c r="K39" s="20">
        <f>RANK(J39,$J$3:$J$41,1)</f>
        <v>24</v>
      </c>
    </row>
    <row r="40" spans="1:11">
      <c r="A40" s="38" t="str">
        <f>IF(PARTICIPANTS!B49=0," ",PARTICIPANTS!A49)</f>
        <v>SEGERS Jérôme</v>
      </c>
      <c r="B40" s="30">
        <f>'MANCHE 1'!AH34</f>
        <v>39</v>
      </c>
      <c r="C40" s="31">
        <f>'MANCHE 2'!AH34</f>
        <v>39</v>
      </c>
      <c r="D40" s="31">
        <f>'MANCHE 3'!AH34</f>
        <v>39</v>
      </c>
      <c r="E40" s="31">
        <f>'MANCHE 4'!AH34</f>
        <v>39</v>
      </c>
      <c r="F40" s="31">
        <f>'MANCHE 5'!AH34</f>
        <v>39</v>
      </c>
      <c r="G40" s="31">
        <f>'MANCHE 6'!AH34</f>
        <v>39</v>
      </c>
      <c r="H40" s="31">
        <f>'MANCHE 7'!AH34</f>
        <v>39</v>
      </c>
      <c r="I40" s="30">
        <f>SUM('MANCHE 1'!AF34+'MANCHE 2'!AF34+'MANCHE 3'!AF34+'MANCHE 4'!AF34+'MANCHE 5'!AF34+'MANCHE 6'!AF34+'MANCHE 7'!AF34)</f>
        <v>0</v>
      </c>
      <c r="J40" s="32">
        <f>SUM(B40:H40)</f>
        <v>273</v>
      </c>
      <c r="K40" s="20">
        <f>RANK(J40,$J$3:$J$41,1)</f>
        <v>24</v>
      </c>
    </row>
    <row r="41" spans="1:11">
      <c r="A41" s="38" t="str">
        <f>IF(PARTICIPANTS!B54=0," ",PARTICIPANTS!A54)</f>
        <v>VAN LUNTER Marc</v>
      </c>
      <c r="B41" s="30">
        <f>'MANCHE 1'!AH39</f>
        <v>39</v>
      </c>
      <c r="C41" s="31">
        <f>'MANCHE 2'!AH39</f>
        <v>39</v>
      </c>
      <c r="D41" s="31">
        <f>'MANCHE 3'!AH39</f>
        <v>39</v>
      </c>
      <c r="E41" s="31">
        <f>'MANCHE 4'!AH39</f>
        <v>39</v>
      </c>
      <c r="F41" s="31">
        <f>'MANCHE 5'!AH39</f>
        <v>39</v>
      </c>
      <c r="G41" s="31">
        <f>'MANCHE 6'!AH39</f>
        <v>39</v>
      </c>
      <c r="H41" s="31">
        <f>'MANCHE 7'!AH39</f>
        <v>39</v>
      </c>
      <c r="I41" s="30">
        <f>SUM('MANCHE 1'!AF39+'MANCHE 2'!AF39+'MANCHE 3'!AF39+'MANCHE 4'!AF39+'MANCHE 5'!AF39+'MANCHE 6'!AF39+'MANCHE 7'!AF39)</f>
        <v>0</v>
      </c>
      <c r="J41" s="32">
        <f>SUM(B41:H41)</f>
        <v>273</v>
      </c>
      <c r="K41" s="20">
        <f>RANK(J41,$J$3:$J$41,1)</f>
        <v>24</v>
      </c>
    </row>
    <row r="43" spans="1:11">
      <c r="A43" s="46" t="s">
        <v>112</v>
      </c>
      <c r="B43" s="47">
        <f xml:space="preserve"> SUM('MANCHE 1'!B43+'MANCHE 2'!B43+'MANCHE 3'!B43+'MANCHE 4'!B43+'MANCHE 5'!B43+'MANCHE 6'!B43+'MANCHE 7'!B43)</f>
        <v>45</v>
      </c>
      <c r="C43" s="48"/>
      <c r="D43" s="49"/>
    </row>
    <row r="44" spans="1:11">
      <c r="A44" s="50" t="s">
        <v>113</v>
      </c>
      <c r="B44" s="51">
        <v>39</v>
      </c>
      <c r="C44" s="51"/>
      <c r="D44" s="52"/>
    </row>
    <row r="45" spans="1:11">
      <c r="A45" s="50" t="s">
        <v>114</v>
      </c>
      <c r="B45" s="53">
        <f>B43/B44</f>
        <v>1.1538461538461537</v>
      </c>
      <c r="C45" s="51" t="s">
        <v>115</v>
      </c>
      <c r="D45" s="52"/>
    </row>
    <row r="46" spans="1:11">
      <c r="A46" s="54"/>
      <c r="B46" s="55"/>
      <c r="C46" s="55"/>
      <c r="D46" s="56"/>
    </row>
  </sheetData>
  <sortState ref="A3:K41">
    <sortCondition ref="K3:K41"/>
  </sortState>
  <mergeCells count="1">
    <mergeCell ref="A1:L1"/>
  </mergeCells>
  <phoneticPr fontId="17" type="noConversion"/>
  <pageMargins left="0.25196850393700787" right="0.25196850393700787" top="0.75196850393700787" bottom="0.75196850393700787" header="0.3" footer="0.3"/>
  <pageSetup paperSize="9" scale="68" orientation="landscape" useFirstPageNumber="1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PARTICIPANTS</vt:lpstr>
      <vt:lpstr>MANCHE 1</vt:lpstr>
      <vt:lpstr>MANCHE 2</vt:lpstr>
      <vt:lpstr>MANCHE 3</vt:lpstr>
      <vt:lpstr>MANCHE 4</vt:lpstr>
      <vt:lpstr>MANCHE 5</vt:lpstr>
      <vt:lpstr>MANCHE 6</vt:lpstr>
      <vt:lpstr>MANCHE 7</vt:lpstr>
      <vt:lpstr>CLASSEMENT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DUHANT</dc:creator>
  <cp:lastModifiedBy>jean DUHANT</cp:lastModifiedBy>
  <cp:revision>1</cp:revision>
  <cp:lastPrinted>2025-04-27T21:00:12Z</cp:lastPrinted>
  <dcterms:created xsi:type="dcterms:W3CDTF">2025-02-14T17:08:22Z</dcterms:created>
  <dcterms:modified xsi:type="dcterms:W3CDTF">2025-04-27T21:14:42Z</dcterms:modified>
</cp:coreProperties>
</file>