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LaCie/THYMALUS APMC/ACTIVITES 2025/CP FREUX:2/CP 2025:"/>
    </mc:Choice>
  </mc:AlternateContent>
  <xr:revisionPtr revIDLastSave="0" documentId="13_ncr:1_{589510C4-F680-5640-AAD3-6EE231859B6C}" xr6:coauthVersionLast="47" xr6:coauthVersionMax="47" xr10:uidLastSave="{00000000-0000-0000-0000-000000000000}"/>
  <bookViews>
    <workbookView xWindow="0" yWindow="500" windowWidth="44800" windowHeight="23000" activeTab="8" xr2:uid="{00000000-000D-0000-FFFF-FFFF00000000}"/>
  </bookViews>
  <sheets>
    <sheet name="PARTICIPANTS" sheetId="1" r:id="rId1"/>
    <sheet name="MANCHE 1" sheetId="2" r:id="rId2"/>
    <sheet name="MANCHE 2" sheetId="3" r:id="rId3"/>
    <sheet name="MANCHE 3" sheetId="4" r:id="rId4"/>
    <sheet name="MANCHE 4" sheetId="5" r:id="rId5"/>
    <sheet name="MANCHE 5" sheetId="6" r:id="rId6"/>
    <sheet name="MANCHE 6" sheetId="7" r:id="rId7"/>
    <sheet name="MANCHE 7" sheetId="8" r:id="rId8"/>
    <sheet name="CLASSEMENT" sheetId="9" r:id="rId9"/>
  </sheets>
  <definedNames>
    <definedName name="_xlnm.Print_Area" localSheetId="8">CLASSEMENT!$A$1:$L$33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2" i="9" l="1"/>
  <c r="I21" i="9"/>
  <c r="I13" i="9"/>
  <c r="I23" i="9"/>
  <c r="I7" i="9"/>
  <c r="I15" i="9"/>
  <c r="I22" i="9"/>
  <c r="I24" i="9"/>
  <c r="I19" i="9"/>
  <c r="I4" i="9"/>
  <c r="I25" i="9"/>
  <c r="I26" i="9"/>
  <c r="I27" i="9"/>
  <c r="I28" i="9"/>
  <c r="I14" i="9"/>
  <c r="I29" i="9"/>
  <c r="I9" i="9"/>
  <c r="I5" i="9"/>
  <c r="I30" i="9"/>
  <c r="I6" i="9"/>
  <c r="I3" i="9"/>
  <c r="I31" i="9"/>
  <c r="I32" i="9"/>
  <c r="I16" i="9"/>
  <c r="I11" i="9"/>
  <c r="I18" i="9"/>
  <c r="I33" i="9"/>
  <c r="I17" i="9"/>
  <c r="H12" i="9"/>
  <c r="H21" i="9"/>
  <c r="H13" i="9"/>
  <c r="H23" i="9"/>
  <c r="H7" i="9"/>
  <c r="H15" i="9"/>
  <c r="H22" i="9"/>
  <c r="H24" i="9"/>
  <c r="H19" i="9"/>
  <c r="H8" i="9"/>
  <c r="H4" i="9"/>
  <c r="H25" i="9"/>
  <c r="H26" i="9"/>
  <c r="H27" i="9"/>
  <c r="H28" i="9"/>
  <c r="H10" i="9"/>
  <c r="H20" i="9"/>
  <c r="H14" i="9"/>
  <c r="H29" i="9"/>
  <c r="H9" i="9"/>
  <c r="H5" i="9"/>
  <c r="H30" i="9"/>
  <c r="H6" i="9"/>
  <c r="H3" i="9"/>
  <c r="H31" i="9"/>
  <c r="H32" i="9"/>
  <c r="H16" i="9"/>
  <c r="H11" i="9"/>
  <c r="H18" i="9"/>
  <c r="H33" i="9"/>
  <c r="G12" i="9"/>
  <c r="F12" i="9"/>
  <c r="F13" i="9"/>
  <c r="E12" i="9"/>
  <c r="E21" i="9"/>
  <c r="E13" i="9"/>
  <c r="E23" i="9"/>
  <c r="E7" i="9"/>
  <c r="E15" i="9"/>
  <c r="E22" i="9"/>
  <c r="E24" i="9"/>
  <c r="E19" i="9"/>
  <c r="E8" i="9"/>
  <c r="E4" i="9"/>
  <c r="E25" i="9"/>
  <c r="E26" i="9"/>
  <c r="E27" i="9"/>
  <c r="E28" i="9"/>
  <c r="E10" i="9"/>
  <c r="E20" i="9"/>
  <c r="E14" i="9"/>
  <c r="E29" i="9"/>
  <c r="E9" i="9"/>
  <c r="E5" i="9"/>
  <c r="E30" i="9"/>
  <c r="E6" i="9"/>
  <c r="E3" i="9"/>
  <c r="E31" i="9"/>
  <c r="E32" i="9"/>
  <c r="E16" i="9"/>
  <c r="E11" i="9"/>
  <c r="E18" i="9"/>
  <c r="E33" i="9"/>
  <c r="D12" i="9"/>
  <c r="D21" i="9"/>
  <c r="D13" i="9"/>
  <c r="D23" i="9"/>
  <c r="D7" i="9"/>
  <c r="D15" i="9"/>
  <c r="D22" i="9"/>
  <c r="D24" i="9"/>
  <c r="D19" i="9"/>
  <c r="D8" i="9"/>
  <c r="D4" i="9"/>
  <c r="D25" i="9"/>
  <c r="D26" i="9"/>
  <c r="D27" i="9"/>
  <c r="D28" i="9"/>
  <c r="D10" i="9"/>
  <c r="D20" i="9"/>
  <c r="D14" i="9"/>
  <c r="D29" i="9"/>
  <c r="D9" i="9"/>
  <c r="D5" i="9"/>
  <c r="D30" i="9"/>
  <c r="D6" i="9"/>
  <c r="D3" i="9"/>
  <c r="D31" i="9"/>
  <c r="D32" i="9"/>
  <c r="D16" i="9"/>
  <c r="D11" i="9"/>
  <c r="D18" i="9"/>
  <c r="D33" i="9"/>
  <c r="C12" i="9"/>
  <c r="C21" i="9"/>
  <c r="C13" i="9"/>
  <c r="C23" i="9"/>
  <c r="C7" i="9"/>
  <c r="C15" i="9"/>
  <c r="C22" i="9"/>
  <c r="C24" i="9"/>
  <c r="C19" i="9"/>
  <c r="C8" i="9"/>
  <c r="C4" i="9"/>
  <c r="C25" i="9"/>
  <c r="C26" i="9"/>
  <c r="C27" i="9"/>
  <c r="C28" i="9"/>
  <c r="C10" i="9"/>
  <c r="C20" i="9"/>
  <c r="C14" i="9"/>
  <c r="C29" i="9"/>
  <c r="C9" i="9"/>
  <c r="C5" i="9"/>
  <c r="C30" i="9"/>
  <c r="C6" i="9"/>
  <c r="C3" i="9"/>
  <c r="C31" i="9"/>
  <c r="C32" i="9"/>
  <c r="C16" i="9"/>
  <c r="C11" i="9"/>
  <c r="C18" i="9"/>
  <c r="C33" i="9"/>
  <c r="H17" i="9"/>
  <c r="E17" i="9"/>
  <c r="D17" i="9"/>
  <c r="C17" i="9"/>
  <c r="B12" i="9"/>
  <c r="B21" i="9"/>
  <c r="B13" i="9"/>
  <c r="B23" i="9"/>
  <c r="B7" i="9"/>
  <c r="B15" i="9"/>
  <c r="B22" i="9"/>
  <c r="B24" i="9"/>
  <c r="B19" i="9"/>
  <c r="B8" i="9"/>
  <c r="B4" i="9"/>
  <c r="B25" i="9"/>
  <c r="B26" i="9"/>
  <c r="B27" i="9"/>
  <c r="B28" i="9"/>
  <c r="B10" i="9"/>
  <c r="B20" i="9"/>
  <c r="B14" i="9"/>
  <c r="B29" i="9"/>
  <c r="B9" i="9"/>
  <c r="B5" i="9"/>
  <c r="B30" i="9"/>
  <c r="B6" i="9"/>
  <c r="B3" i="9"/>
  <c r="B31" i="9"/>
  <c r="B32" i="9"/>
  <c r="B16" i="9"/>
  <c r="B11" i="9"/>
  <c r="B18" i="9"/>
  <c r="B33" i="9"/>
  <c r="B17" i="9"/>
  <c r="A12" i="9"/>
  <c r="A21" i="9"/>
  <c r="A13" i="9"/>
  <c r="A23" i="9"/>
  <c r="A7" i="9"/>
  <c r="A15" i="9"/>
  <c r="A22" i="9"/>
  <c r="A24" i="9"/>
  <c r="A19" i="9"/>
  <c r="A8" i="9"/>
  <c r="A4" i="9"/>
  <c r="A25" i="9"/>
  <c r="A26" i="9"/>
  <c r="A27" i="9"/>
  <c r="A28" i="9"/>
  <c r="A10" i="9"/>
  <c r="A20" i="9"/>
  <c r="A14" i="9"/>
  <c r="A29" i="9"/>
  <c r="A9" i="9"/>
  <c r="A5" i="9"/>
  <c r="A30" i="9"/>
  <c r="A6" i="9"/>
  <c r="A3" i="9"/>
  <c r="A31" i="9"/>
  <c r="A32" i="9"/>
  <c r="A16" i="9"/>
  <c r="A11" i="9"/>
  <c r="A18" i="9"/>
  <c r="A33" i="9"/>
  <c r="A17" i="9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8" i="8"/>
  <c r="AH29" i="8"/>
  <c r="AH30" i="8"/>
  <c r="AH31" i="8"/>
  <c r="AH32" i="8"/>
  <c r="AH33" i="8"/>
  <c r="AH3" i="8"/>
  <c r="AF4" i="8"/>
  <c r="AF5" i="8"/>
  <c r="AF6" i="8"/>
  <c r="AF7" i="8"/>
  <c r="AF8" i="8"/>
  <c r="AF9" i="8"/>
  <c r="AF10" i="8"/>
  <c r="AF11" i="8"/>
  <c r="AF12" i="8"/>
  <c r="AF13" i="8"/>
  <c r="AF14" i="8"/>
  <c r="AF15" i="8"/>
  <c r="AF16" i="8"/>
  <c r="AF17" i="8"/>
  <c r="AF18" i="8"/>
  <c r="AF19" i="8"/>
  <c r="AF20" i="8"/>
  <c r="AF21" i="8"/>
  <c r="AF22" i="8"/>
  <c r="AF23" i="8"/>
  <c r="AF24" i="8"/>
  <c r="AF25" i="8"/>
  <c r="AF26" i="8"/>
  <c r="AF28" i="8"/>
  <c r="AF29" i="8"/>
  <c r="AF30" i="8"/>
  <c r="AF31" i="8"/>
  <c r="AF32" i="8"/>
  <c r="AF33" i="8"/>
  <c r="AF3" i="8"/>
  <c r="AE4" i="8"/>
  <c r="AE5" i="8"/>
  <c r="AE6" i="8"/>
  <c r="AE7" i="8"/>
  <c r="AE8" i="8"/>
  <c r="AE9" i="8"/>
  <c r="AE10" i="8"/>
  <c r="AE11" i="8"/>
  <c r="AE12" i="8"/>
  <c r="AE13" i="8"/>
  <c r="AE14" i="8"/>
  <c r="AE15" i="8"/>
  <c r="AE16" i="8"/>
  <c r="AE17" i="8"/>
  <c r="AE18" i="8"/>
  <c r="AE19" i="8"/>
  <c r="AE20" i="8"/>
  <c r="AE21" i="8"/>
  <c r="AE22" i="8"/>
  <c r="AE23" i="8"/>
  <c r="AE24" i="8"/>
  <c r="AE25" i="8"/>
  <c r="AE26" i="8"/>
  <c r="AE27" i="8"/>
  <c r="AE28" i="8"/>
  <c r="AE29" i="8"/>
  <c r="AE30" i="8"/>
  <c r="AE31" i="8"/>
  <c r="AE32" i="8"/>
  <c r="AE33" i="8"/>
  <c r="AC4" i="8"/>
  <c r="AC5" i="8"/>
  <c r="AC6" i="8"/>
  <c r="AC7" i="8"/>
  <c r="AC8" i="8"/>
  <c r="AC9" i="8"/>
  <c r="AC10" i="8"/>
  <c r="AC11" i="8"/>
  <c r="AC12" i="8"/>
  <c r="AC13" i="8"/>
  <c r="AC14" i="8"/>
  <c r="AC15" i="8"/>
  <c r="AC16" i="8"/>
  <c r="AC17" i="8"/>
  <c r="AC18" i="8"/>
  <c r="AC19" i="8"/>
  <c r="AC20" i="8"/>
  <c r="AC21" i="8"/>
  <c r="AC22" i="8"/>
  <c r="AC23" i="8"/>
  <c r="AC24" i="8"/>
  <c r="AC25" i="8"/>
  <c r="AC26" i="8"/>
  <c r="AC27" i="8"/>
  <c r="AC28" i="8"/>
  <c r="AC29" i="8"/>
  <c r="AC30" i="8"/>
  <c r="AC31" i="8"/>
  <c r="AC32" i="8"/>
  <c r="AC33" i="8"/>
  <c r="AA4" i="8"/>
  <c r="AA5" i="8"/>
  <c r="AA6" i="8"/>
  <c r="AA7" i="8"/>
  <c r="AA8" i="8"/>
  <c r="AA9" i="8"/>
  <c r="AA10" i="8"/>
  <c r="AA11" i="8"/>
  <c r="AA12" i="8"/>
  <c r="AA13" i="8"/>
  <c r="AA14" i="8"/>
  <c r="AA15" i="8"/>
  <c r="AA16" i="8"/>
  <c r="AA17" i="8"/>
  <c r="AA18" i="8"/>
  <c r="AA19" i="8"/>
  <c r="AA20" i="8"/>
  <c r="AA21" i="8"/>
  <c r="AA22" i="8"/>
  <c r="AA23" i="8"/>
  <c r="AA24" i="8"/>
  <c r="AA25" i="8"/>
  <c r="AA26" i="8"/>
  <c r="AA27" i="8"/>
  <c r="AA28" i="8"/>
  <c r="AA29" i="8"/>
  <c r="AA30" i="8"/>
  <c r="AA31" i="8"/>
  <c r="AA32" i="8"/>
  <c r="AA33" i="8"/>
  <c r="Y4" i="8"/>
  <c r="Y5" i="8"/>
  <c r="Y6" i="8"/>
  <c r="Y7" i="8"/>
  <c r="Y8" i="8"/>
  <c r="Y9" i="8"/>
  <c r="Y10" i="8"/>
  <c r="Y11" i="8"/>
  <c r="Y12" i="8"/>
  <c r="Y13" i="8"/>
  <c r="Y14" i="8"/>
  <c r="Y15" i="8"/>
  <c r="Y16" i="8"/>
  <c r="Y17" i="8"/>
  <c r="Y18" i="8"/>
  <c r="Y19" i="8"/>
  <c r="Y20" i="8"/>
  <c r="Y21" i="8"/>
  <c r="Y22" i="8"/>
  <c r="Y23" i="8"/>
  <c r="Y24" i="8"/>
  <c r="Y25" i="8"/>
  <c r="Y26" i="8"/>
  <c r="Y27" i="8"/>
  <c r="Y28" i="8"/>
  <c r="Y29" i="8"/>
  <c r="Y30" i="8"/>
  <c r="Y31" i="8"/>
  <c r="Y32" i="8"/>
  <c r="Y33" i="8"/>
  <c r="W4" i="8"/>
  <c r="W5" i="8"/>
  <c r="W6" i="8"/>
  <c r="W7" i="8"/>
  <c r="W8" i="8"/>
  <c r="W9" i="8"/>
  <c r="W10" i="8"/>
  <c r="W11" i="8"/>
  <c r="W12" i="8"/>
  <c r="W13" i="8"/>
  <c r="W14" i="8"/>
  <c r="W15" i="8"/>
  <c r="W16" i="8"/>
  <c r="W17" i="8"/>
  <c r="W18" i="8"/>
  <c r="W19" i="8"/>
  <c r="W20" i="8"/>
  <c r="W21" i="8"/>
  <c r="W22" i="8"/>
  <c r="W23" i="8"/>
  <c r="W24" i="8"/>
  <c r="W25" i="8"/>
  <c r="W26" i="8"/>
  <c r="W27" i="8"/>
  <c r="W28" i="8"/>
  <c r="W29" i="8"/>
  <c r="W30" i="8"/>
  <c r="W31" i="8"/>
  <c r="W32" i="8"/>
  <c r="U4" i="8"/>
  <c r="U5" i="8"/>
  <c r="U6" i="8"/>
  <c r="U7" i="8"/>
  <c r="U8" i="8"/>
  <c r="U9" i="8"/>
  <c r="U10" i="8"/>
  <c r="U11" i="8"/>
  <c r="U12" i="8"/>
  <c r="U13" i="8"/>
  <c r="U14" i="8"/>
  <c r="U15" i="8"/>
  <c r="U16" i="8"/>
  <c r="U17" i="8"/>
  <c r="U18" i="8"/>
  <c r="U19" i="8"/>
  <c r="U20" i="8"/>
  <c r="U21" i="8"/>
  <c r="U22" i="8"/>
  <c r="U23" i="8"/>
  <c r="U24" i="8"/>
  <c r="U25" i="8"/>
  <c r="U26" i="8"/>
  <c r="U27" i="8"/>
  <c r="U28" i="8"/>
  <c r="U29" i="8"/>
  <c r="U30" i="8"/>
  <c r="U31" i="8"/>
  <c r="U32" i="8"/>
  <c r="U33" i="8"/>
  <c r="S4" i="8"/>
  <c r="S5" i="8"/>
  <c r="S6" i="8"/>
  <c r="S7" i="8"/>
  <c r="S8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Q4" i="8"/>
  <c r="Q5" i="8"/>
  <c r="Q6" i="8"/>
  <c r="Q7" i="8"/>
  <c r="Q8" i="8"/>
  <c r="Q9" i="8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Q24" i="8"/>
  <c r="Q25" i="8"/>
  <c r="Q26" i="8"/>
  <c r="Q27" i="8"/>
  <c r="Q28" i="8"/>
  <c r="Q29" i="8"/>
  <c r="Q30" i="8"/>
  <c r="Q31" i="8"/>
  <c r="Q32" i="8"/>
  <c r="Q33" i="8"/>
  <c r="O4" i="8"/>
  <c r="O5" i="8"/>
  <c r="O6" i="8"/>
  <c r="O7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M4" i="8"/>
  <c r="M5" i="8"/>
  <c r="M6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K4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G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AF27" i="8" s="1"/>
  <c r="C28" i="8"/>
  <c r="C29" i="8"/>
  <c r="C30" i="8"/>
  <c r="C31" i="8"/>
  <c r="C32" i="8"/>
  <c r="C33" i="8"/>
  <c r="AE3" i="8"/>
  <c r="AC3" i="8"/>
  <c r="AA3" i="8"/>
  <c r="Y3" i="8"/>
  <c r="W3" i="8"/>
  <c r="U3" i="8"/>
  <c r="S3" i="8"/>
  <c r="Q3" i="8"/>
  <c r="O3" i="8"/>
  <c r="M3" i="8"/>
  <c r="K3" i="8"/>
  <c r="I3" i="8"/>
  <c r="G3" i="8"/>
  <c r="E3" i="8"/>
  <c r="C3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" i="8"/>
  <c r="AH4" i="7"/>
  <c r="AH5" i="7"/>
  <c r="G21" i="9" s="1"/>
  <c r="AH6" i="7"/>
  <c r="G13" i="9" s="1"/>
  <c r="AH7" i="7"/>
  <c r="G23" i="9" s="1"/>
  <c r="AH8" i="7"/>
  <c r="G7" i="9" s="1"/>
  <c r="AH10" i="7"/>
  <c r="G22" i="9" s="1"/>
  <c r="AH11" i="7"/>
  <c r="G24" i="9" s="1"/>
  <c r="AH12" i="7"/>
  <c r="G19" i="9" s="1"/>
  <c r="AH15" i="7"/>
  <c r="G25" i="9" s="1"/>
  <c r="AH16" i="7"/>
  <c r="G26" i="9" s="1"/>
  <c r="AH17" i="7"/>
  <c r="G27" i="9" s="1"/>
  <c r="AH18" i="7"/>
  <c r="G28" i="9" s="1"/>
  <c r="AH20" i="7"/>
  <c r="G20" i="9" s="1"/>
  <c r="AH21" i="7"/>
  <c r="G14" i="9" s="1"/>
  <c r="AH22" i="7"/>
  <c r="G29" i="9" s="1"/>
  <c r="AH25" i="7"/>
  <c r="G30" i="9" s="1"/>
  <c r="AH27" i="7"/>
  <c r="G3" i="9" s="1"/>
  <c r="AH28" i="7"/>
  <c r="G31" i="9" s="1"/>
  <c r="AH29" i="7"/>
  <c r="G32" i="9" s="1"/>
  <c r="AH30" i="7"/>
  <c r="G16" i="9" s="1"/>
  <c r="AH31" i="7"/>
  <c r="G11" i="9" s="1"/>
  <c r="AH32" i="7"/>
  <c r="G18" i="9" s="1"/>
  <c r="AH33" i="7"/>
  <c r="G33" i="9" s="1"/>
  <c r="AH3" i="7"/>
  <c r="G17" i="9" s="1"/>
  <c r="AF4" i="7"/>
  <c r="AF5" i="7"/>
  <c r="AF6" i="7"/>
  <c r="AF7" i="7"/>
  <c r="AF8" i="7"/>
  <c r="AF10" i="7"/>
  <c r="AF11" i="7"/>
  <c r="AF12" i="7"/>
  <c r="AF15" i="7"/>
  <c r="AF16" i="7"/>
  <c r="AF17" i="7"/>
  <c r="AF18" i="7"/>
  <c r="AF19" i="7"/>
  <c r="AH19" i="7" s="1"/>
  <c r="G10" i="9" s="1"/>
  <c r="AF20" i="7"/>
  <c r="AF21" i="7"/>
  <c r="AF22" i="7"/>
  <c r="AF24" i="7"/>
  <c r="AF25" i="7"/>
  <c r="AF27" i="7"/>
  <c r="AF28" i="7"/>
  <c r="AF29" i="7"/>
  <c r="AF30" i="7"/>
  <c r="AF31" i="7"/>
  <c r="AF32" i="7"/>
  <c r="AF33" i="7"/>
  <c r="AF3" i="7"/>
  <c r="AE4" i="7"/>
  <c r="AE5" i="7"/>
  <c r="AE6" i="7"/>
  <c r="AE7" i="7"/>
  <c r="AE8" i="7"/>
  <c r="AE9" i="7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E25" i="7"/>
  <c r="AE26" i="7"/>
  <c r="AE27" i="7"/>
  <c r="AE28" i="7"/>
  <c r="AE29" i="7"/>
  <c r="AE30" i="7"/>
  <c r="AE31" i="7"/>
  <c r="AE32" i="7"/>
  <c r="AE33" i="7"/>
  <c r="AC4" i="7"/>
  <c r="AC5" i="7"/>
  <c r="AC6" i="7"/>
  <c r="AC7" i="7"/>
  <c r="AC8" i="7"/>
  <c r="AC9" i="7"/>
  <c r="AC10" i="7"/>
  <c r="AC11" i="7"/>
  <c r="AC12" i="7"/>
  <c r="AC13" i="7"/>
  <c r="AC14" i="7"/>
  <c r="AC15" i="7"/>
  <c r="AC16" i="7"/>
  <c r="AC17" i="7"/>
  <c r="AC18" i="7"/>
  <c r="AC19" i="7"/>
  <c r="AC20" i="7"/>
  <c r="AC21" i="7"/>
  <c r="AC22" i="7"/>
  <c r="AC23" i="7"/>
  <c r="AC24" i="7"/>
  <c r="AC25" i="7"/>
  <c r="AC26" i="7"/>
  <c r="AC27" i="7"/>
  <c r="AC28" i="7"/>
  <c r="AC29" i="7"/>
  <c r="AC30" i="7"/>
  <c r="AC31" i="7"/>
  <c r="AC32" i="7"/>
  <c r="AA4" i="7"/>
  <c r="AA5" i="7"/>
  <c r="AA6" i="7"/>
  <c r="AA7" i="7"/>
  <c r="AA8" i="7"/>
  <c r="AA9" i="7"/>
  <c r="AA10" i="7"/>
  <c r="AA11" i="7"/>
  <c r="AA12" i="7"/>
  <c r="AA13" i="7"/>
  <c r="AA14" i="7"/>
  <c r="AA15" i="7"/>
  <c r="AA16" i="7"/>
  <c r="AA17" i="7"/>
  <c r="AA18" i="7"/>
  <c r="AA19" i="7"/>
  <c r="AA20" i="7"/>
  <c r="AA21" i="7"/>
  <c r="AA22" i="7"/>
  <c r="AA23" i="7"/>
  <c r="AA24" i="7"/>
  <c r="AA25" i="7"/>
  <c r="AA26" i="7"/>
  <c r="AA27" i="7"/>
  <c r="AA28" i="7"/>
  <c r="AA29" i="7"/>
  <c r="AA30" i="7"/>
  <c r="AA31" i="7"/>
  <c r="AA32" i="7"/>
  <c r="AA33" i="7"/>
  <c r="Y4" i="7"/>
  <c r="Y5" i="7"/>
  <c r="Y6" i="7"/>
  <c r="Y7" i="7"/>
  <c r="Y8" i="7"/>
  <c r="Y9" i="7"/>
  <c r="Y10" i="7"/>
  <c r="Y11" i="7"/>
  <c r="Y12" i="7"/>
  <c r="Y13" i="7"/>
  <c r="Y14" i="7"/>
  <c r="Y15" i="7"/>
  <c r="Y16" i="7"/>
  <c r="Y17" i="7"/>
  <c r="Y18" i="7"/>
  <c r="Y19" i="7"/>
  <c r="Y20" i="7"/>
  <c r="Y21" i="7"/>
  <c r="Y22" i="7"/>
  <c r="Y23" i="7"/>
  <c r="Y24" i="7"/>
  <c r="Y25" i="7"/>
  <c r="Y26" i="7"/>
  <c r="Y27" i="7"/>
  <c r="Y28" i="7"/>
  <c r="Y29" i="7"/>
  <c r="Y30" i="7"/>
  <c r="Y31" i="7"/>
  <c r="Y32" i="7"/>
  <c r="Y33" i="7"/>
  <c r="W4" i="7"/>
  <c r="W5" i="7"/>
  <c r="W6" i="7"/>
  <c r="W7" i="7"/>
  <c r="W8" i="7"/>
  <c r="W9" i="7"/>
  <c r="W10" i="7"/>
  <c r="W11" i="7"/>
  <c r="W12" i="7"/>
  <c r="W13" i="7"/>
  <c r="W14" i="7"/>
  <c r="W15" i="7"/>
  <c r="W16" i="7"/>
  <c r="W17" i="7"/>
  <c r="W18" i="7"/>
  <c r="W19" i="7"/>
  <c r="W20" i="7"/>
  <c r="W21" i="7"/>
  <c r="W22" i="7"/>
  <c r="W23" i="7"/>
  <c r="W24" i="7"/>
  <c r="W25" i="7"/>
  <c r="W26" i="7"/>
  <c r="W27" i="7"/>
  <c r="W28" i="7"/>
  <c r="W29" i="7"/>
  <c r="W30" i="7"/>
  <c r="W31" i="7"/>
  <c r="W32" i="7"/>
  <c r="W33" i="7"/>
  <c r="U4" i="7"/>
  <c r="U5" i="7"/>
  <c r="U6" i="7"/>
  <c r="U7" i="7"/>
  <c r="U8" i="7"/>
  <c r="U9" i="7"/>
  <c r="U10" i="7"/>
  <c r="U11" i="7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U25" i="7"/>
  <c r="U26" i="7"/>
  <c r="U27" i="7"/>
  <c r="U28" i="7"/>
  <c r="U29" i="7"/>
  <c r="U30" i="7"/>
  <c r="U31" i="7"/>
  <c r="U32" i="7"/>
  <c r="U33" i="7"/>
  <c r="S4" i="7"/>
  <c r="S5" i="7"/>
  <c r="S6" i="7"/>
  <c r="S7" i="7"/>
  <c r="S8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Q4" i="7"/>
  <c r="Q5" i="7"/>
  <c r="Q6" i="7"/>
  <c r="Q7" i="7"/>
  <c r="Q8" i="7"/>
  <c r="Q9" i="7"/>
  <c r="Q10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O4" i="7"/>
  <c r="O5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M4" i="7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K4" i="7"/>
  <c r="K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C4" i="7"/>
  <c r="C5" i="7"/>
  <c r="C6" i="7"/>
  <c r="C7" i="7"/>
  <c r="C8" i="7"/>
  <c r="C9" i="7"/>
  <c r="AF9" i="7" s="1"/>
  <c r="C10" i="7"/>
  <c r="C11" i="7"/>
  <c r="C12" i="7"/>
  <c r="C13" i="7"/>
  <c r="AF13" i="7" s="1"/>
  <c r="C14" i="7"/>
  <c r="AF14" i="7" s="1"/>
  <c r="C15" i="7"/>
  <c r="C16" i="7"/>
  <c r="C17" i="7"/>
  <c r="C18" i="7"/>
  <c r="C19" i="7"/>
  <c r="C20" i="7"/>
  <c r="C21" i="7"/>
  <c r="C22" i="7"/>
  <c r="C23" i="7"/>
  <c r="AF23" i="7" s="1"/>
  <c r="C24" i="7"/>
  <c r="C25" i="7"/>
  <c r="C26" i="7"/>
  <c r="AF26" i="7" s="1"/>
  <c r="C27" i="7"/>
  <c r="C28" i="7"/>
  <c r="C29" i="7"/>
  <c r="C30" i="7"/>
  <c r="C31" i="7"/>
  <c r="C32" i="7"/>
  <c r="C33" i="7"/>
  <c r="AE3" i="7"/>
  <c r="AC3" i="7"/>
  <c r="AA3" i="7"/>
  <c r="Y3" i="7"/>
  <c r="W3" i="7"/>
  <c r="U3" i="7"/>
  <c r="S3" i="7"/>
  <c r="Q3" i="7"/>
  <c r="O3" i="7"/>
  <c r="M3" i="7"/>
  <c r="K3" i="7"/>
  <c r="I3" i="7"/>
  <c r="G3" i="7"/>
  <c r="E3" i="7"/>
  <c r="C3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" i="7"/>
  <c r="C27" i="6"/>
  <c r="AH4" i="6"/>
  <c r="AH5" i="6"/>
  <c r="F21" i="9" s="1"/>
  <c r="AH6" i="6"/>
  <c r="AH7" i="6"/>
  <c r="F23" i="9" s="1"/>
  <c r="AH8" i="6"/>
  <c r="F7" i="9" s="1"/>
  <c r="AH10" i="6"/>
  <c r="F22" i="9" s="1"/>
  <c r="AH11" i="6"/>
  <c r="F24" i="9" s="1"/>
  <c r="AH12" i="6"/>
  <c r="F19" i="9" s="1"/>
  <c r="AH15" i="6"/>
  <c r="F25" i="9" s="1"/>
  <c r="AH16" i="6"/>
  <c r="F26" i="9" s="1"/>
  <c r="AH17" i="6"/>
  <c r="F27" i="9" s="1"/>
  <c r="AH18" i="6"/>
  <c r="F28" i="9" s="1"/>
  <c r="AH21" i="6"/>
  <c r="F14" i="9" s="1"/>
  <c r="AH22" i="6"/>
  <c r="F29" i="9" s="1"/>
  <c r="AH23" i="6"/>
  <c r="F9" i="9" s="1"/>
  <c r="AH24" i="6"/>
  <c r="F5" i="9" s="1"/>
  <c r="AH25" i="6"/>
  <c r="F30" i="9" s="1"/>
  <c r="AH28" i="6"/>
  <c r="F31" i="9" s="1"/>
  <c r="AH29" i="6"/>
  <c r="F32" i="9" s="1"/>
  <c r="AH30" i="6"/>
  <c r="F16" i="9" s="1"/>
  <c r="AH31" i="6"/>
  <c r="F11" i="9" s="1"/>
  <c r="AH32" i="6"/>
  <c r="F18" i="9" s="1"/>
  <c r="AH33" i="6"/>
  <c r="F33" i="9" s="1"/>
  <c r="AH3" i="6"/>
  <c r="F17" i="9" s="1"/>
  <c r="AF4" i="6"/>
  <c r="AF5" i="6"/>
  <c r="AF6" i="6"/>
  <c r="AF7" i="6"/>
  <c r="AF8" i="6"/>
  <c r="AF10" i="6"/>
  <c r="AF11" i="6"/>
  <c r="AF12" i="6"/>
  <c r="AF15" i="6"/>
  <c r="AF16" i="6"/>
  <c r="AF17" i="6"/>
  <c r="AF18" i="6"/>
  <c r="AF19" i="6"/>
  <c r="AF20" i="6"/>
  <c r="AH20" i="6" s="1"/>
  <c r="F20" i="9" s="1"/>
  <c r="AF21" i="6"/>
  <c r="AF22" i="6"/>
  <c r="AF23" i="6"/>
  <c r="AF24" i="6"/>
  <c r="AF25" i="6"/>
  <c r="AF27" i="6"/>
  <c r="AF28" i="6"/>
  <c r="AF29" i="6"/>
  <c r="AF30" i="6"/>
  <c r="AF31" i="6"/>
  <c r="AF32" i="6"/>
  <c r="AF33" i="6"/>
  <c r="AF3" i="6"/>
  <c r="AE33" i="6"/>
  <c r="AE4" i="6"/>
  <c r="AE5" i="6"/>
  <c r="AE6" i="6"/>
  <c r="AE7" i="6"/>
  <c r="AE8" i="6"/>
  <c r="AE9" i="6"/>
  <c r="AE10" i="6"/>
  <c r="AE11" i="6"/>
  <c r="AE12" i="6"/>
  <c r="AE13" i="6"/>
  <c r="AE14" i="6"/>
  <c r="AE15" i="6"/>
  <c r="AE16" i="6"/>
  <c r="AE17" i="6"/>
  <c r="AE18" i="6"/>
  <c r="AE19" i="6"/>
  <c r="AE20" i="6"/>
  <c r="AE21" i="6"/>
  <c r="AE22" i="6"/>
  <c r="AE23" i="6"/>
  <c r="AE24" i="6"/>
  <c r="AE25" i="6"/>
  <c r="AE26" i="6"/>
  <c r="AE27" i="6"/>
  <c r="AE28" i="6"/>
  <c r="AE29" i="6"/>
  <c r="AE30" i="6"/>
  <c r="AE31" i="6"/>
  <c r="AE32" i="6"/>
  <c r="AC4" i="6"/>
  <c r="AC5" i="6"/>
  <c r="AC6" i="6"/>
  <c r="AC7" i="6"/>
  <c r="AC8" i="6"/>
  <c r="AC9" i="6"/>
  <c r="AC10" i="6"/>
  <c r="AC11" i="6"/>
  <c r="AC12" i="6"/>
  <c r="AC13" i="6"/>
  <c r="AC14" i="6"/>
  <c r="AC15" i="6"/>
  <c r="AC16" i="6"/>
  <c r="AC17" i="6"/>
  <c r="AC18" i="6"/>
  <c r="AC19" i="6"/>
  <c r="AC20" i="6"/>
  <c r="AC21" i="6"/>
  <c r="AC22" i="6"/>
  <c r="AC23" i="6"/>
  <c r="AC24" i="6"/>
  <c r="AC25" i="6"/>
  <c r="AC26" i="6"/>
  <c r="AC27" i="6"/>
  <c r="AC28" i="6"/>
  <c r="AC29" i="6"/>
  <c r="AC30" i="6"/>
  <c r="AC31" i="6"/>
  <c r="AC32" i="6"/>
  <c r="AC33" i="6"/>
  <c r="AA4" i="6"/>
  <c r="AA5" i="6"/>
  <c r="AA6" i="6"/>
  <c r="AA7" i="6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Y4" i="6"/>
  <c r="Y5" i="6"/>
  <c r="Y6" i="6"/>
  <c r="Y7" i="6"/>
  <c r="Y8" i="6"/>
  <c r="Y9" i="6"/>
  <c r="Y10" i="6"/>
  <c r="Y11" i="6"/>
  <c r="Y12" i="6"/>
  <c r="Y13" i="6"/>
  <c r="Y14" i="6"/>
  <c r="Y15" i="6"/>
  <c r="Y16" i="6"/>
  <c r="Y17" i="6"/>
  <c r="Y18" i="6"/>
  <c r="Y19" i="6"/>
  <c r="Y20" i="6"/>
  <c r="Y21" i="6"/>
  <c r="Y22" i="6"/>
  <c r="Y23" i="6"/>
  <c r="Y24" i="6"/>
  <c r="Y25" i="6"/>
  <c r="Y26" i="6"/>
  <c r="Y27" i="6"/>
  <c r="Y28" i="6"/>
  <c r="Y29" i="6"/>
  <c r="Y30" i="6"/>
  <c r="Y31" i="6"/>
  <c r="Y32" i="6"/>
  <c r="Y33" i="6"/>
  <c r="W4" i="6"/>
  <c r="W5" i="6"/>
  <c r="W6" i="6"/>
  <c r="W7" i="6"/>
  <c r="W8" i="6"/>
  <c r="W9" i="6"/>
  <c r="W10" i="6"/>
  <c r="W11" i="6"/>
  <c r="W12" i="6"/>
  <c r="W13" i="6"/>
  <c r="W14" i="6"/>
  <c r="W15" i="6"/>
  <c r="W16" i="6"/>
  <c r="W17" i="6"/>
  <c r="W18" i="6"/>
  <c r="W19" i="6"/>
  <c r="W20" i="6"/>
  <c r="W21" i="6"/>
  <c r="W22" i="6"/>
  <c r="W23" i="6"/>
  <c r="W24" i="6"/>
  <c r="W25" i="6"/>
  <c r="W26" i="6"/>
  <c r="W27" i="6"/>
  <c r="W28" i="6"/>
  <c r="W29" i="6"/>
  <c r="W30" i="6"/>
  <c r="W31" i="6"/>
  <c r="W32" i="6"/>
  <c r="W33" i="6"/>
  <c r="U4" i="6"/>
  <c r="U5" i="6"/>
  <c r="U6" i="6"/>
  <c r="U7" i="6"/>
  <c r="U8" i="6"/>
  <c r="U9" i="6"/>
  <c r="U10" i="6"/>
  <c r="U11" i="6"/>
  <c r="U12" i="6"/>
  <c r="U13" i="6"/>
  <c r="U14" i="6"/>
  <c r="U15" i="6"/>
  <c r="U16" i="6"/>
  <c r="U17" i="6"/>
  <c r="U18" i="6"/>
  <c r="U19" i="6"/>
  <c r="U20" i="6"/>
  <c r="U21" i="6"/>
  <c r="U22" i="6"/>
  <c r="U23" i="6"/>
  <c r="U24" i="6"/>
  <c r="U25" i="6"/>
  <c r="U26" i="6"/>
  <c r="U27" i="6"/>
  <c r="U28" i="6"/>
  <c r="U29" i="6"/>
  <c r="U30" i="6"/>
  <c r="U31" i="6"/>
  <c r="U32" i="6"/>
  <c r="U33" i="6"/>
  <c r="S4" i="6"/>
  <c r="S5" i="6"/>
  <c r="S6" i="6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Q4" i="6"/>
  <c r="Q5" i="6"/>
  <c r="Q6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O4" i="6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M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C4" i="6"/>
  <c r="C5" i="6"/>
  <c r="C6" i="6"/>
  <c r="C7" i="6"/>
  <c r="C8" i="6"/>
  <c r="C9" i="6"/>
  <c r="AF9" i="6" s="1"/>
  <c r="C10" i="6"/>
  <c r="C11" i="6"/>
  <c r="C12" i="6"/>
  <c r="C13" i="6"/>
  <c r="C14" i="6"/>
  <c r="AF14" i="6" s="1"/>
  <c r="C15" i="6"/>
  <c r="C16" i="6"/>
  <c r="C17" i="6"/>
  <c r="C18" i="6"/>
  <c r="C19" i="6"/>
  <c r="C20" i="6"/>
  <c r="C21" i="6"/>
  <c r="C22" i="6"/>
  <c r="C23" i="6"/>
  <c r="C24" i="6"/>
  <c r="C25" i="6"/>
  <c r="C26" i="6"/>
  <c r="AF26" i="6" s="1"/>
  <c r="C28" i="6"/>
  <c r="C29" i="6"/>
  <c r="C30" i="6"/>
  <c r="C31" i="6"/>
  <c r="C32" i="6"/>
  <c r="C33" i="6"/>
  <c r="AE3" i="6"/>
  <c r="AC3" i="6"/>
  <c r="AA3" i="6"/>
  <c r="Y3" i="6"/>
  <c r="W3" i="6"/>
  <c r="U3" i="6"/>
  <c r="S3" i="6"/>
  <c r="Q3" i="6"/>
  <c r="O3" i="6"/>
  <c r="M3" i="6"/>
  <c r="K3" i="6"/>
  <c r="I3" i="6"/>
  <c r="G3" i="6"/>
  <c r="E3" i="6"/>
  <c r="C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" i="6"/>
  <c r="AH4" i="5"/>
  <c r="AH5" i="5"/>
  <c r="AH7" i="5"/>
  <c r="AH9" i="5"/>
  <c r="AH10" i="5"/>
  <c r="AH11" i="5"/>
  <c r="AH12" i="5"/>
  <c r="AH13" i="5"/>
  <c r="AH14" i="5"/>
  <c r="AH15" i="5"/>
  <c r="AH16" i="5"/>
  <c r="AH17" i="5"/>
  <c r="AH18" i="5"/>
  <c r="AH19" i="5"/>
  <c r="AH20" i="5"/>
  <c r="AH21" i="5"/>
  <c r="AH22" i="5"/>
  <c r="AH23" i="5"/>
  <c r="AH25" i="5"/>
  <c r="AH27" i="5"/>
  <c r="AH28" i="5"/>
  <c r="AH29" i="5"/>
  <c r="AH30" i="5"/>
  <c r="AH31" i="5"/>
  <c r="AH32" i="5"/>
  <c r="AH33" i="5"/>
  <c r="AF4" i="5"/>
  <c r="AF5" i="5"/>
  <c r="AF6" i="5"/>
  <c r="AF7" i="5"/>
  <c r="AF9" i="5"/>
  <c r="AF10" i="5"/>
  <c r="AF11" i="5"/>
  <c r="AF12" i="5"/>
  <c r="AF13" i="5"/>
  <c r="AF14" i="5"/>
  <c r="AF15" i="5"/>
  <c r="AF16" i="5"/>
  <c r="AF17" i="5"/>
  <c r="AF18" i="5"/>
  <c r="AF19" i="5"/>
  <c r="AF20" i="5"/>
  <c r="AF21" i="5"/>
  <c r="AF22" i="5"/>
  <c r="AF23" i="5"/>
  <c r="AF25" i="5"/>
  <c r="AF27" i="5"/>
  <c r="AF28" i="5"/>
  <c r="AF29" i="5"/>
  <c r="AF30" i="5"/>
  <c r="AF31" i="5"/>
  <c r="AF32" i="5"/>
  <c r="AF33" i="5"/>
  <c r="AE4" i="5"/>
  <c r="AE5" i="5"/>
  <c r="AE6" i="5"/>
  <c r="AE7" i="5"/>
  <c r="AE8" i="5"/>
  <c r="AE9" i="5"/>
  <c r="AE10" i="5"/>
  <c r="AE11" i="5"/>
  <c r="AE12" i="5"/>
  <c r="AE13" i="5"/>
  <c r="AE14" i="5"/>
  <c r="AE15" i="5"/>
  <c r="AE16" i="5"/>
  <c r="AE17" i="5"/>
  <c r="AE18" i="5"/>
  <c r="AE19" i="5"/>
  <c r="AE20" i="5"/>
  <c r="AE21" i="5"/>
  <c r="AE22" i="5"/>
  <c r="AE23" i="5"/>
  <c r="AE24" i="5"/>
  <c r="AE25" i="5"/>
  <c r="AE26" i="5"/>
  <c r="AE27" i="5"/>
  <c r="AE28" i="5"/>
  <c r="AE29" i="5"/>
  <c r="AE30" i="5"/>
  <c r="AE31" i="5"/>
  <c r="AE32" i="5"/>
  <c r="AE33" i="5"/>
  <c r="AC4" i="5"/>
  <c r="AC5" i="5"/>
  <c r="AC6" i="5"/>
  <c r="AC7" i="5"/>
  <c r="AC8" i="5"/>
  <c r="AC9" i="5"/>
  <c r="AC10" i="5"/>
  <c r="AC11" i="5"/>
  <c r="AC12" i="5"/>
  <c r="AC13" i="5"/>
  <c r="AC14" i="5"/>
  <c r="AC15" i="5"/>
  <c r="AC16" i="5"/>
  <c r="AC17" i="5"/>
  <c r="AC18" i="5"/>
  <c r="AC19" i="5"/>
  <c r="AC20" i="5"/>
  <c r="AC21" i="5"/>
  <c r="AC22" i="5"/>
  <c r="AC23" i="5"/>
  <c r="AC24" i="5"/>
  <c r="AC25" i="5"/>
  <c r="AC26" i="5"/>
  <c r="AC27" i="5"/>
  <c r="AC28" i="5"/>
  <c r="AC29" i="5"/>
  <c r="AC30" i="5"/>
  <c r="AC31" i="5"/>
  <c r="AC32" i="5"/>
  <c r="AC33" i="5"/>
  <c r="AA4" i="5"/>
  <c r="AA5" i="5"/>
  <c r="AA6" i="5"/>
  <c r="AA7" i="5"/>
  <c r="AA8" i="5"/>
  <c r="AA9" i="5"/>
  <c r="AA10" i="5"/>
  <c r="AA11" i="5"/>
  <c r="AA12" i="5"/>
  <c r="AA13" i="5"/>
  <c r="AA14" i="5"/>
  <c r="AA15" i="5"/>
  <c r="AA16" i="5"/>
  <c r="AA17" i="5"/>
  <c r="AA18" i="5"/>
  <c r="AA19" i="5"/>
  <c r="AA20" i="5"/>
  <c r="AA21" i="5"/>
  <c r="AA22" i="5"/>
  <c r="AA23" i="5"/>
  <c r="AA24" i="5"/>
  <c r="AA25" i="5"/>
  <c r="AA26" i="5"/>
  <c r="AA27" i="5"/>
  <c r="AA28" i="5"/>
  <c r="AA29" i="5"/>
  <c r="AA30" i="5"/>
  <c r="AA31" i="5"/>
  <c r="AA32" i="5"/>
  <c r="AA33" i="5"/>
  <c r="Y4" i="5"/>
  <c r="Y5" i="5"/>
  <c r="Y6" i="5"/>
  <c r="Y7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W4" i="5"/>
  <c r="W5" i="5"/>
  <c r="W6" i="5"/>
  <c r="W7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U4" i="5"/>
  <c r="U5" i="5"/>
  <c r="U6" i="5"/>
  <c r="U7" i="5"/>
  <c r="U8" i="5"/>
  <c r="U9" i="5"/>
  <c r="U10" i="5"/>
  <c r="U11" i="5"/>
  <c r="U12" i="5"/>
  <c r="U13" i="5"/>
  <c r="U14" i="5"/>
  <c r="U15" i="5"/>
  <c r="U16" i="5"/>
  <c r="U17" i="5"/>
  <c r="U18" i="5"/>
  <c r="U19" i="5"/>
  <c r="U20" i="5"/>
  <c r="U21" i="5"/>
  <c r="U22" i="5"/>
  <c r="U23" i="5"/>
  <c r="U24" i="5"/>
  <c r="U25" i="5"/>
  <c r="U26" i="5"/>
  <c r="U27" i="5"/>
  <c r="U28" i="5"/>
  <c r="U29" i="5"/>
  <c r="U30" i="5"/>
  <c r="U31" i="5"/>
  <c r="U32" i="5"/>
  <c r="S4" i="5"/>
  <c r="S5" i="5"/>
  <c r="S6" i="5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Q4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O4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C4" i="5"/>
  <c r="C5" i="5"/>
  <c r="C6" i="5"/>
  <c r="C7" i="5"/>
  <c r="C8" i="5"/>
  <c r="AF8" i="5" s="1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AF24" i="5" s="1"/>
  <c r="C25" i="5"/>
  <c r="C26" i="5"/>
  <c r="AF26" i="5" s="1"/>
  <c r="AH26" i="5" s="1"/>
  <c r="C27" i="5"/>
  <c r="C28" i="5"/>
  <c r="C29" i="5"/>
  <c r="C30" i="5"/>
  <c r="C31" i="5"/>
  <c r="C32" i="5"/>
  <c r="C33" i="5"/>
  <c r="AE3" i="5"/>
  <c r="AC3" i="5"/>
  <c r="AA3" i="5"/>
  <c r="Y3" i="5"/>
  <c r="W3" i="5"/>
  <c r="U3" i="5"/>
  <c r="S3" i="5"/>
  <c r="Q3" i="5"/>
  <c r="O3" i="5"/>
  <c r="M3" i="5"/>
  <c r="K3" i="5"/>
  <c r="I3" i="5"/>
  <c r="G3" i="5"/>
  <c r="E3" i="5"/>
  <c r="C3" i="5"/>
  <c r="AF3" i="5" s="1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" i="5"/>
  <c r="AH4" i="4"/>
  <c r="AH5" i="4"/>
  <c r="AH6" i="4"/>
  <c r="AH7" i="4"/>
  <c r="AH8" i="4"/>
  <c r="AH9" i="4"/>
  <c r="AH10" i="4"/>
  <c r="AH11" i="4"/>
  <c r="AH13" i="4"/>
  <c r="AH15" i="4"/>
  <c r="AH16" i="4"/>
  <c r="AH17" i="4"/>
  <c r="AH18" i="4"/>
  <c r="AH19" i="4"/>
  <c r="AH20" i="4"/>
  <c r="AH21" i="4"/>
  <c r="AH22" i="4"/>
  <c r="AH23" i="4"/>
  <c r="AH25" i="4"/>
  <c r="AH26" i="4"/>
  <c r="AH28" i="4"/>
  <c r="AH29" i="4"/>
  <c r="AH33" i="4"/>
  <c r="AH3" i="4"/>
  <c r="AF4" i="4"/>
  <c r="AF5" i="4"/>
  <c r="AF6" i="4"/>
  <c r="AF7" i="4"/>
  <c r="AF8" i="4"/>
  <c r="AF9" i="4"/>
  <c r="AF10" i="4"/>
  <c r="AF11" i="4"/>
  <c r="AF12" i="4"/>
  <c r="AF13" i="4"/>
  <c r="AF15" i="4"/>
  <c r="AF16" i="4"/>
  <c r="AF17" i="4"/>
  <c r="AF18" i="4"/>
  <c r="AF19" i="4"/>
  <c r="AF20" i="4"/>
  <c r="AF21" i="4"/>
  <c r="AF22" i="4"/>
  <c r="AF23" i="4"/>
  <c r="AF25" i="4"/>
  <c r="AF26" i="4"/>
  <c r="AF28" i="4"/>
  <c r="AF29" i="4"/>
  <c r="AF33" i="4"/>
  <c r="AF3" i="4"/>
  <c r="AE4" i="4"/>
  <c r="AE5" i="4"/>
  <c r="AE6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C4" i="4"/>
  <c r="AC5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A4" i="4"/>
  <c r="AA5" i="4"/>
  <c r="AA6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Y4" i="4"/>
  <c r="Y5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W4" i="4"/>
  <c r="W5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U4" i="4"/>
  <c r="U5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S4" i="4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Q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C4" i="4"/>
  <c r="C5" i="4"/>
  <c r="C6" i="4"/>
  <c r="C7" i="4"/>
  <c r="C8" i="4"/>
  <c r="C9" i="4"/>
  <c r="C10" i="4"/>
  <c r="C11" i="4"/>
  <c r="C12" i="4"/>
  <c r="C13" i="4"/>
  <c r="C14" i="4"/>
  <c r="AF14" i="4" s="1"/>
  <c r="C15" i="4"/>
  <c r="C16" i="4"/>
  <c r="C17" i="4"/>
  <c r="C18" i="4"/>
  <c r="C19" i="4"/>
  <c r="C20" i="4"/>
  <c r="C21" i="4"/>
  <c r="C22" i="4"/>
  <c r="C23" i="4"/>
  <c r="C24" i="4"/>
  <c r="AF24" i="4" s="1"/>
  <c r="C25" i="4"/>
  <c r="C26" i="4"/>
  <c r="C27" i="4"/>
  <c r="AF27" i="4" s="1"/>
  <c r="C28" i="4"/>
  <c r="C29" i="4"/>
  <c r="C30" i="4"/>
  <c r="AF30" i="4" s="1"/>
  <c r="C31" i="4"/>
  <c r="AF31" i="4" s="1"/>
  <c r="AH31" i="4" s="1"/>
  <c r="C32" i="4"/>
  <c r="AF32" i="4" s="1"/>
  <c r="C33" i="4"/>
  <c r="AE3" i="4"/>
  <c r="AC3" i="4"/>
  <c r="AA3" i="4"/>
  <c r="Y3" i="4"/>
  <c r="W3" i="4"/>
  <c r="U3" i="4"/>
  <c r="S3" i="4"/>
  <c r="Q3" i="4"/>
  <c r="O3" i="4"/>
  <c r="M3" i="4"/>
  <c r="K3" i="4"/>
  <c r="I3" i="4"/>
  <c r="G3" i="4"/>
  <c r="E3" i="4"/>
  <c r="C3" i="4"/>
  <c r="A31" i="4"/>
  <c r="A32" i="4"/>
  <c r="A3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" i="4"/>
  <c r="AH4" i="3"/>
  <c r="AH5" i="3"/>
  <c r="AH6" i="3"/>
  <c r="AH7" i="3"/>
  <c r="AH9" i="3"/>
  <c r="AH10" i="3"/>
  <c r="AH11" i="3"/>
  <c r="AH12" i="3"/>
  <c r="AH13" i="3"/>
  <c r="AH14" i="3"/>
  <c r="AH15" i="3"/>
  <c r="AH16" i="3"/>
  <c r="AH17" i="3"/>
  <c r="AH18" i="3"/>
  <c r="AH19" i="3"/>
  <c r="AH20" i="3"/>
  <c r="AH21" i="3"/>
  <c r="AH22" i="3"/>
  <c r="AH24" i="3"/>
  <c r="AH25" i="3"/>
  <c r="AH26" i="3"/>
  <c r="AH27" i="3"/>
  <c r="AH28" i="3"/>
  <c r="AH29" i="3"/>
  <c r="AH30" i="3"/>
  <c r="AH32" i="3"/>
  <c r="AH33" i="3"/>
  <c r="AH3" i="3"/>
  <c r="AF4" i="3"/>
  <c r="AF5" i="3"/>
  <c r="AF6" i="3"/>
  <c r="AF7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4" i="3"/>
  <c r="AF25" i="3"/>
  <c r="AF26" i="3"/>
  <c r="AF27" i="3"/>
  <c r="AF28" i="3"/>
  <c r="AF29" i="3"/>
  <c r="AF30" i="3"/>
  <c r="AF32" i="3"/>
  <c r="AF33" i="3"/>
  <c r="AF3" i="3"/>
  <c r="AE4" i="3"/>
  <c r="AE5" i="3"/>
  <c r="AE6" i="3"/>
  <c r="AE7" i="3"/>
  <c r="AE8" i="3"/>
  <c r="AE9" i="3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" i="3"/>
  <c r="AC4" i="3"/>
  <c r="AC5" i="3"/>
  <c r="AC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A4" i="3"/>
  <c r="AA5" i="3"/>
  <c r="AA6" i="3"/>
  <c r="AA7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Y4" i="3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W4" i="3"/>
  <c r="W5" i="3"/>
  <c r="W6" i="3"/>
  <c r="W7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U4" i="3"/>
  <c r="U5" i="3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S4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G33" i="3"/>
  <c r="E3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C4" i="3"/>
  <c r="C5" i="3"/>
  <c r="C6" i="3"/>
  <c r="C7" i="3"/>
  <c r="C8" i="3"/>
  <c r="AF8" i="3" s="1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AF23" i="3" s="1"/>
  <c r="AH23" i="3" s="1"/>
  <c r="C24" i="3"/>
  <c r="C25" i="3"/>
  <c r="C26" i="3"/>
  <c r="C27" i="3"/>
  <c r="C28" i="3"/>
  <c r="C29" i="3"/>
  <c r="C30" i="3"/>
  <c r="C31" i="3"/>
  <c r="AF31" i="3" s="1"/>
  <c r="C32" i="3"/>
  <c r="C33" i="3"/>
  <c r="AC3" i="3"/>
  <c r="AA3" i="3"/>
  <c r="Y3" i="3"/>
  <c r="W3" i="3"/>
  <c r="U3" i="3"/>
  <c r="S3" i="3"/>
  <c r="Q3" i="3"/>
  <c r="O3" i="3"/>
  <c r="M3" i="3"/>
  <c r="K3" i="3"/>
  <c r="I3" i="3"/>
  <c r="G3" i="3"/>
  <c r="E3" i="3"/>
  <c r="C3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3" i="3"/>
  <c r="A3" i="2"/>
  <c r="AH5" i="2"/>
  <c r="AH6" i="2"/>
  <c r="AH7" i="2"/>
  <c r="AH8" i="2"/>
  <c r="AH9" i="2"/>
  <c r="AH10" i="2"/>
  <c r="AH11" i="2"/>
  <c r="AH12" i="2"/>
  <c r="AH13" i="2"/>
  <c r="AH15" i="2"/>
  <c r="AH16" i="2"/>
  <c r="AH17" i="2"/>
  <c r="AH18" i="2"/>
  <c r="AH19" i="2"/>
  <c r="AH20" i="2"/>
  <c r="AH22" i="2"/>
  <c r="AH23" i="2"/>
  <c r="AH24" i="2"/>
  <c r="AH25" i="2"/>
  <c r="AH26" i="2"/>
  <c r="AH28" i="2"/>
  <c r="AH29" i="2"/>
  <c r="AH30" i="2"/>
  <c r="AH32" i="2"/>
  <c r="AH33" i="2"/>
  <c r="AE3" i="2"/>
  <c r="AE4" i="2"/>
  <c r="AE5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32" i="2"/>
  <c r="AE33" i="2"/>
  <c r="AC3" i="2"/>
  <c r="AC4" i="2"/>
  <c r="AC5" i="2"/>
  <c r="AC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A3" i="2"/>
  <c r="AA4" i="2"/>
  <c r="AA5" i="2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Y3" i="2"/>
  <c r="Y4" i="2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W3" i="2"/>
  <c r="W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U3" i="2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B66" i="1"/>
  <c r="I20" i="9" l="1"/>
  <c r="AH19" i="6"/>
  <c r="F10" i="9" s="1"/>
  <c r="I10" i="9"/>
  <c r="I8" i="9"/>
  <c r="AH13" i="7"/>
  <c r="G8" i="9" s="1"/>
  <c r="J33" i="9"/>
  <c r="J30" i="9"/>
  <c r="J27" i="9"/>
  <c r="J25" i="9"/>
  <c r="J28" i="9"/>
  <c r="J22" i="9"/>
  <c r="AH9" i="7"/>
  <c r="G15" i="9" s="1"/>
  <c r="J23" i="9"/>
  <c r="J11" i="9"/>
  <c r="J18" i="9"/>
  <c r="J26" i="9"/>
  <c r="J7" i="9"/>
  <c r="J16" i="9"/>
  <c r="J29" i="9"/>
  <c r="J13" i="9"/>
  <c r="J32" i="9"/>
  <c r="J14" i="9"/>
  <c r="J21" i="9"/>
  <c r="J31" i="9"/>
  <c r="J20" i="9"/>
  <c r="J19" i="9"/>
  <c r="J12" i="9"/>
  <c r="J10" i="9"/>
  <c r="J24" i="9"/>
  <c r="J17" i="9"/>
  <c r="AG5" i="8"/>
  <c r="AG13" i="8"/>
  <c r="AG21" i="8"/>
  <c r="AG29" i="8"/>
  <c r="AH27" i="8"/>
  <c r="AG6" i="8"/>
  <c r="AG14" i="8"/>
  <c r="AG22" i="8"/>
  <c r="AG30" i="8"/>
  <c r="AG4" i="8"/>
  <c r="AG7" i="8"/>
  <c r="AG15" i="8"/>
  <c r="AG23" i="8"/>
  <c r="AG31" i="8"/>
  <c r="AG8" i="8"/>
  <c r="AG16" i="8"/>
  <c r="AG24" i="8"/>
  <c r="AG32" i="8"/>
  <c r="AG9" i="8"/>
  <c r="AG17" i="8"/>
  <c r="AG25" i="8"/>
  <c r="AG33" i="8"/>
  <c r="AG10" i="8"/>
  <c r="AG18" i="8"/>
  <c r="AG26" i="8"/>
  <c r="AG3" i="8"/>
  <c r="AG11" i="8"/>
  <c r="AG19" i="8"/>
  <c r="AG27" i="8"/>
  <c r="AG12" i="8"/>
  <c r="AG20" i="8"/>
  <c r="AG28" i="8"/>
  <c r="AH26" i="7"/>
  <c r="G6" i="9" s="1"/>
  <c r="AH23" i="7"/>
  <c r="G9" i="9" s="1"/>
  <c r="J9" i="9" s="1"/>
  <c r="AH24" i="7"/>
  <c r="G5" i="9" s="1"/>
  <c r="J5" i="9" s="1"/>
  <c r="AG5" i="7"/>
  <c r="AG13" i="7"/>
  <c r="AG21" i="7"/>
  <c r="AG29" i="7"/>
  <c r="AG6" i="7"/>
  <c r="AG14" i="7"/>
  <c r="AG22" i="7"/>
  <c r="AG30" i="7"/>
  <c r="AH14" i="7"/>
  <c r="G4" i="9" s="1"/>
  <c r="AG7" i="7"/>
  <c r="AG15" i="7"/>
  <c r="AG23" i="7"/>
  <c r="AG31" i="7"/>
  <c r="AG9" i="7"/>
  <c r="AG17" i="7"/>
  <c r="AG25" i="7"/>
  <c r="AG33" i="7"/>
  <c r="AG10" i="7"/>
  <c r="AG18" i="7"/>
  <c r="AG26" i="7"/>
  <c r="AG3" i="7"/>
  <c r="AG11" i="7"/>
  <c r="AG19" i="7"/>
  <c r="AG27" i="7"/>
  <c r="AG12" i="7"/>
  <c r="AG20" i="7"/>
  <c r="AG28" i="7"/>
  <c r="AG8" i="7"/>
  <c r="AG16" i="7"/>
  <c r="AG24" i="7"/>
  <c r="AG32" i="7"/>
  <c r="AG4" i="7"/>
  <c r="AF13" i="6"/>
  <c r="AH13" i="6" s="1"/>
  <c r="F8" i="9" s="1"/>
  <c r="AH9" i="6"/>
  <c r="F15" i="9" s="1"/>
  <c r="AH26" i="6"/>
  <c r="F6" i="9" s="1"/>
  <c r="AH27" i="6"/>
  <c r="F3" i="9" s="1"/>
  <c r="J3" i="9" s="1"/>
  <c r="AG5" i="6"/>
  <c r="AG13" i="6"/>
  <c r="AG21" i="6"/>
  <c r="AG29" i="6"/>
  <c r="AG6" i="6"/>
  <c r="AG14" i="6"/>
  <c r="AG22" i="6"/>
  <c r="AG30" i="6"/>
  <c r="AG9" i="6"/>
  <c r="AG17" i="6"/>
  <c r="AG25" i="6"/>
  <c r="AG33" i="6"/>
  <c r="AG10" i="6"/>
  <c r="AG18" i="6"/>
  <c r="AG26" i="6"/>
  <c r="AG3" i="6"/>
  <c r="AG11" i="6"/>
  <c r="AG19" i="6"/>
  <c r="AG27" i="6"/>
  <c r="AG12" i="6"/>
  <c r="AG20" i="6"/>
  <c r="AG28" i="6"/>
  <c r="AH14" i="6"/>
  <c r="F4" i="9" s="1"/>
  <c r="AG7" i="6"/>
  <c r="AG15" i="6"/>
  <c r="AG23" i="6"/>
  <c r="AG31" i="6"/>
  <c r="AG4" i="6"/>
  <c r="AG8" i="6"/>
  <c r="AG16" i="6"/>
  <c r="AG24" i="6"/>
  <c r="AG32" i="6"/>
  <c r="AH6" i="5"/>
  <c r="AH3" i="5"/>
  <c r="AH24" i="5"/>
  <c r="AG5" i="5"/>
  <c r="AG13" i="5"/>
  <c r="AG21" i="5"/>
  <c r="AG29" i="5"/>
  <c r="AG6" i="5"/>
  <c r="AG14" i="5"/>
  <c r="AG22" i="5"/>
  <c r="AG30" i="5"/>
  <c r="AG7" i="5"/>
  <c r="AG15" i="5"/>
  <c r="AG23" i="5"/>
  <c r="AG31" i="5"/>
  <c r="AG4" i="5"/>
  <c r="AG8" i="5"/>
  <c r="AG16" i="5"/>
  <c r="AG24" i="5"/>
  <c r="AG32" i="5"/>
  <c r="AH8" i="5"/>
  <c r="AG9" i="5"/>
  <c r="AG17" i="5"/>
  <c r="AG25" i="5"/>
  <c r="AG33" i="5"/>
  <c r="AG10" i="5"/>
  <c r="AG18" i="5"/>
  <c r="AG26" i="5"/>
  <c r="AG3" i="5"/>
  <c r="AG11" i="5"/>
  <c r="AG19" i="5"/>
  <c r="AG27" i="5"/>
  <c r="AG12" i="5"/>
  <c r="AG20" i="5"/>
  <c r="AG28" i="5"/>
  <c r="AH32" i="4"/>
  <c r="AH30" i="4"/>
  <c r="AH24" i="4"/>
  <c r="AH12" i="4"/>
  <c r="AH14" i="4"/>
  <c r="AG5" i="4"/>
  <c r="AG13" i="4"/>
  <c r="AG21" i="4"/>
  <c r="AG29" i="4"/>
  <c r="AG6" i="4"/>
  <c r="AG14" i="4"/>
  <c r="AG22" i="4"/>
  <c r="AG30" i="4"/>
  <c r="AG7" i="4"/>
  <c r="AG15" i="4"/>
  <c r="AG23" i="4"/>
  <c r="AG31" i="4"/>
  <c r="AG8" i="4"/>
  <c r="AG16" i="4"/>
  <c r="AG24" i="4"/>
  <c r="AG32" i="4"/>
  <c r="AG9" i="4"/>
  <c r="AG17" i="4"/>
  <c r="AG25" i="4"/>
  <c r="AG33" i="4"/>
  <c r="AG10" i="4"/>
  <c r="AG18" i="4"/>
  <c r="AG26" i="4"/>
  <c r="AG3" i="4"/>
  <c r="AG11" i="4"/>
  <c r="AG19" i="4"/>
  <c r="AG27" i="4"/>
  <c r="AH27" i="4"/>
  <c r="AG4" i="4"/>
  <c r="AG12" i="4"/>
  <c r="AG20" i="4"/>
  <c r="AG28" i="4"/>
  <c r="AH8" i="3"/>
  <c r="AG5" i="3"/>
  <c r="AG13" i="3"/>
  <c r="AG21" i="3"/>
  <c r="AG29" i="3"/>
  <c r="AG25" i="3"/>
  <c r="AG12" i="3"/>
  <c r="AG20" i="3"/>
  <c r="AG28" i="3"/>
  <c r="AG6" i="3"/>
  <c r="AG14" i="3"/>
  <c r="AG22" i="3"/>
  <c r="AG30" i="3"/>
  <c r="AG33" i="3"/>
  <c r="AG10" i="3"/>
  <c r="AG18" i="3"/>
  <c r="AG26" i="3"/>
  <c r="AG3" i="3"/>
  <c r="AG4" i="3"/>
  <c r="AG7" i="3"/>
  <c r="AG15" i="3"/>
  <c r="AG23" i="3"/>
  <c r="AG31" i="3"/>
  <c r="AG11" i="3"/>
  <c r="AG19" i="3"/>
  <c r="AG27" i="3"/>
  <c r="AH31" i="3"/>
  <c r="AG8" i="3"/>
  <c r="AG16" i="3"/>
  <c r="AG24" i="3"/>
  <c r="AG32" i="3"/>
  <c r="AG9" i="3"/>
  <c r="AG17" i="3"/>
  <c r="AF8" i="2"/>
  <c r="AF12" i="2"/>
  <c r="AF30" i="2"/>
  <c r="AF18" i="2"/>
  <c r="AF15" i="2"/>
  <c r="AF6" i="2"/>
  <c r="AF3" i="2"/>
  <c r="AF13" i="2"/>
  <c r="AF24" i="2"/>
  <c r="AF31" i="2"/>
  <c r="AF7" i="2"/>
  <c r="AF23" i="2"/>
  <c r="AF19" i="2"/>
  <c r="AF4" i="2"/>
  <c r="AF25" i="2"/>
  <c r="AF33" i="2"/>
  <c r="AF32" i="2"/>
  <c r="AF29" i="2"/>
  <c r="AF17" i="2"/>
  <c r="AF20" i="2"/>
  <c r="AF28" i="2"/>
  <c r="AF21" i="2"/>
  <c r="AF14" i="2"/>
  <c r="AF10" i="2"/>
  <c r="AF5" i="2"/>
  <c r="AF26" i="2"/>
  <c r="AF16" i="2"/>
  <c r="AF9" i="2"/>
  <c r="AF22" i="2"/>
  <c r="AF11" i="2"/>
  <c r="AF27" i="2"/>
  <c r="J15" i="9" l="1"/>
  <c r="J4" i="9"/>
  <c r="J8" i="9"/>
  <c r="J6" i="9"/>
  <c r="K27" i="9" s="1"/>
  <c r="K14" i="9"/>
  <c r="K32" i="9"/>
  <c r="K23" i="9"/>
  <c r="K10" i="9"/>
  <c r="K18" i="9"/>
  <c r="K7" i="9"/>
  <c r="K29" i="9"/>
  <c r="K26" i="9"/>
  <c r="K15" i="9"/>
  <c r="K11" i="9"/>
  <c r="K6" i="9"/>
  <c r="AH4" i="2"/>
  <c r="AG5" i="2"/>
  <c r="AG13" i="2"/>
  <c r="AG21" i="2"/>
  <c r="AG29" i="2"/>
  <c r="AG9" i="2"/>
  <c r="AG10" i="2"/>
  <c r="AH3" i="2"/>
  <c r="AG27" i="2"/>
  <c r="AG4" i="2"/>
  <c r="AG12" i="2"/>
  <c r="AG28" i="2"/>
  <c r="AH21" i="2"/>
  <c r="AG6" i="2"/>
  <c r="AG14" i="2"/>
  <c r="AG22" i="2"/>
  <c r="AG30" i="2"/>
  <c r="AG17" i="2"/>
  <c r="AG18" i="2"/>
  <c r="AH14" i="2"/>
  <c r="AG7" i="2"/>
  <c r="AG15" i="2"/>
  <c r="AG23" i="2"/>
  <c r="AG31" i="2"/>
  <c r="AG33" i="2"/>
  <c r="AG26" i="2"/>
  <c r="AG19" i="2"/>
  <c r="AH27" i="2"/>
  <c r="AH31" i="2"/>
  <c r="AG8" i="2"/>
  <c r="AG16" i="2"/>
  <c r="AG24" i="2"/>
  <c r="AG32" i="2"/>
  <c r="AG25" i="2"/>
  <c r="AG3" i="2"/>
  <c r="AG11" i="2"/>
  <c r="AG20" i="2"/>
  <c r="K5" i="9" l="1"/>
  <c r="K4" i="9"/>
  <c r="K19" i="9"/>
  <c r="K22" i="9"/>
  <c r="K24" i="9"/>
  <c r="K20" i="9"/>
  <c r="K16" i="9"/>
  <c r="K13" i="9"/>
  <c r="K28" i="9"/>
  <c r="K31" i="9"/>
  <c r="K17" i="9"/>
  <c r="K12" i="9"/>
  <c r="K30" i="9"/>
  <c r="K21" i="9"/>
  <c r="K8" i="9"/>
  <c r="K33" i="9"/>
  <c r="K25" i="9"/>
  <c r="K3" i="9"/>
  <c r="K9" i="9"/>
</calcChain>
</file>

<file path=xl/sharedStrings.xml><?xml version="1.0" encoding="utf-8"?>
<sst xmlns="http://schemas.openxmlformats.org/spreadsheetml/2006/main" count="318" uniqueCount="111">
  <si>
    <t>PARTICIPANTS</t>
  </si>
  <si>
    <t>PRESENTS</t>
  </si>
  <si>
    <t>AMORY Jean-Jacques</t>
  </si>
  <si>
    <t>ANDREANI Renald</t>
  </si>
  <si>
    <t>BAETENS Johnny</t>
  </si>
  <si>
    <t>BARBIAUX Alain</t>
  </si>
  <si>
    <t>CANIVET René</t>
  </si>
  <si>
    <t>CLAUSSE Thierry</t>
  </si>
  <si>
    <t>DE CONINCK Patrice</t>
  </si>
  <si>
    <t>DE KOCK Yves</t>
  </si>
  <si>
    <t>DE SCHEPPER Koen</t>
  </si>
  <si>
    <t>DELIGNY Christophe</t>
  </si>
  <si>
    <t>D'HULSTER Daniel</t>
  </si>
  <si>
    <t>DUHANT Jean</t>
  </si>
  <si>
    <t>FORET Patrick</t>
  </si>
  <si>
    <t>FRANCQ Patrice</t>
  </si>
  <si>
    <t>GEORGES Florent</t>
  </si>
  <si>
    <t>GODEFROID Ludovic</t>
  </si>
  <si>
    <t>HIMSCHOOT Geert</t>
  </si>
  <si>
    <t>HOUGARDY Daniel</t>
  </si>
  <si>
    <t>JACQUET Pascale</t>
  </si>
  <si>
    <t>JANSSEUNE Jean-Paul</t>
  </si>
  <si>
    <t>LISON Marc</t>
  </si>
  <si>
    <t>MAIRIAUX Claude</t>
  </si>
  <si>
    <t>OST Rudy</t>
  </si>
  <si>
    <t>PIRE Philippe</t>
  </si>
  <si>
    <t>PISSENS Maurice</t>
  </si>
  <si>
    <t>RAVIGNON Jean-Louis</t>
  </si>
  <si>
    <t>RENARD Jean-Jacques</t>
  </si>
  <si>
    <t>RIBOUX Pascal</t>
  </si>
  <si>
    <t>ROBERT Bruno</t>
  </si>
  <si>
    <t>SCAUT Philippe</t>
  </si>
  <si>
    <t>SCHMIT Eddy</t>
  </si>
  <si>
    <t>SEGERS Jérôme</t>
  </si>
  <si>
    <t>SEGERS Théo</t>
  </si>
  <si>
    <t>VAN DEN WYNGAERT Christ'l</t>
  </si>
  <si>
    <t>VAN LEUVEN Claude</t>
  </si>
  <si>
    <t>VAN LUNTER Marc</t>
  </si>
  <si>
    <t>VANDEBROEK Eric</t>
  </si>
  <si>
    <t>VANDELAER Jos</t>
  </si>
  <si>
    <t>VROMANS Jef</t>
  </si>
  <si>
    <t>T1</t>
  </si>
  <si>
    <t>P1</t>
  </si>
  <si>
    <t>T2</t>
  </si>
  <si>
    <t>P2</t>
  </si>
  <si>
    <t>T3</t>
  </si>
  <si>
    <t>P3</t>
  </si>
  <si>
    <t>T4</t>
  </si>
  <si>
    <t>P4</t>
  </si>
  <si>
    <t>T5</t>
  </si>
  <si>
    <t>P5</t>
  </si>
  <si>
    <t>T6</t>
  </si>
  <si>
    <t>P6</t>
  </si>
  <si>
    <t>T7</t>
  </si>
  <si>
    <t>P7</t>
  </si>
  <si>
    <t>T8</t>
  </si>
  <si>
    <t>P8</t>
  </si>
  <si>
    <t>T9</t>
  </si>
  <si>
    <t>P9</t>
  </si>
  <si>
    <t>T10</t>
  </si>
  <si>
    <t>P10</t>
  </si>
  <si>
    <t>T11</t>
  </si>
  <si>
    <t>P11</t>
  </si>
  <si>
    <t>T12</t>
  </si>
  <si>
    <t>P12</t>
  </si>
  <si>
    <t>TOTAL</t>
  </si>
  <si>
    <t>PLACE</t>
  </si>
  <si>
    <t>POINTS</t>
  </si>
  <si>
    <t>T13</t>
  </si>
  <si>
    <t>P13</t>
  </si>
  <si>
    <t>T14</t>
  </si>
  <si>
    <t>P14</t>
  </si>
  <si>
    <t>T15</t>
  </si>
  <si>
    <t>P15</t>
  </si>
  <si>
    <t>MAN. 2</t>
  </si>
  <si>
    <t>MAN. 1</t>
  </si>
  <si>
    <t>MAN. 3</t>
  </si>
  <si>
    <t>MAN. 4</t>
  </si>
  <si>
    <t>MAN. 5</t>
  </si>
  <si>
    <t>MAN. 6</t>
  </si>
  <si>
    <t>MAN. 7</t>
  </si>
  <si>
    <t>TOTAL PL</t>
  </si>
  <si>
    <t>TOTAL PT</t>
  </si>
  <si>
    <t>SI EX AEQUO</t>
  </si>
  <si>
    <t>ANTOINE Arthur</t>
  </si>
  <si>
    <t>BRAN Johan</t>
  </si>
  <si>
    <t>CADIAT Christophe</t>
  </si>
  <si>
    <t>DEBEHOGNE Luc</t>
  </si>
  <si>
    <t>DESCAMPS Carl</t>
  </si>
  <si>
    <t>GODEFROID Luc</t>
  </si>
  <si>
    <t>GOLDONI Giamba</t>
  </si>
  <si>
    <t>KAES Alain</t>
  </si>
  <si>
    <t>LAMBOTTE Dominique</t>
  </si>
  <si>
    <t>LORAND Gérard</t>
  </si>
  <si>
    <t>MOREAU Marie-Cécile</t>
  </si>
  <si>
    <t>PIRON Daniel</t>
  </si>
  <si>
    <t>REMY Richard</t>
  </si>
  <si>
    <t>RENARD Marc</t>
  </si>
  <si>
    <t>VAN TRICHT Jaak</t>
  </si>
  <si>
    <t>VERMEULEN Ludovic</t>
  </si>
  <si>
    <t>WAUTHIER Albert</t>
  </si>
  <si>
    <r>
      <t xml:space="preserve">CHALLENGE DE PECHE </t>
    </r>
    <r>
      <rPr>
        <b/>
        <sz val="22"/>
        <color indexed="2"/>
        <rFont val="Calibri"/>
        <family val="2"/>
        <scheme val="minor"/>
      </rPr>
      <t>2025/2</t>
    </r>
    <r>
      <rPr>
        <b/>
        <sz val="18"/>
        <color indexed="2"/>
        <rFont val="Calibri"/>
        <family val="2"/>
        <scheme val="minor"/>
      </rPr>
      <t xml:space="preserve"> - FREUX - 19/10.1</t>
    </r>
  </si>
  <si>
    <r>
      <rPr>
        <b/>
        <sz val="18"/>
        <color rgb="FFFF0000"/>
        <rFont val="Calibri"/>
        <family val="2"/>
        <scheme val="minor"/>
      </rPr>
      <t xml:space="preserve">CHALLENGE PECHE </t>
    </r>
    <r>
      <rPr>
        <b/>
        <sz val="22"/>
        <color rgb="FFFF0000"/>
        <rFont val="Calibri"/>
        <family val="2"/>
        <scheme val="minor"/>
      </rPr>
      <t>2025/2</t>
    </r>
    <r>
      <rPr>
        <b/>
        <sz val="18"/>
        <color rgb="FFFF0000"/>
        <rFont val="Calibri"/>
        <family val="2"/>
        <scheme val="minor"/>
      </rPr>
      <t xml:space="preserve"> - Manche 2</t>
    </r>
  </si>
  <si>
    <r>
      <t xml:space="preserve">CHALLENGE PECHE </t>
    </r>
    <r>
      <rPr>
        <b/>
        <sz val="22"/>
        <color indexed="2"/>
        <rFont val="Calibri"/>
        <family val="2"/>
        <scheme val="minor"/>
      </rPr>
      <t>2025/2</t>
    </r>
    <r>
      <rPr>
        <b/>
        <sz val="18"/>
        <color indexed="2"/>
        <rFont val="Calibri"/>
        <family val="2"/>
        <scheme val="minor"/>
      </rPr>
      <t xml:space="preserve"> - Manche 1</t>
    </r>
  </si>
  <si>
    <r>
      <t xml:space="preserve">CHALLENGE PECHE </t>
    </r>
    <r>
      <rPr>
        <b/>
        <sz val="22"/>
        <color indexed="2"/>
        <rFont val="Calibri"/>
        <family val="2"/>
        <scheme val="minor"/>
      </rPr>
      <t>2025/2</t>
    </r>
    <r>
      <rPr>
        <b/>
        <sz val="18"/>
        <color indexed="2"/>
        <rFont val="Calibri"/>
        <family val="2"/>
        <scheme val="minor"/>
      </rPr>
      <t xml:space="preserve"> - Manche 3</t>
    </r>
  </si>
  <si>
    <r>
      <t xml:space="preserve">CHALLENGE PECHE </t>
    </r>
    <r>
      <rPr>
        <b/>
        <sz val="22"/>
        <color indexed="2"/>
        <rFont val="Calibri"/>
        <family val="2"/>
        <scheme val="minor"/>
      </rPr>
      <t>2025/2</t>
    </r>
    <r>
      <rPr>
        <b/>
        <sz val="18"/>
        <color indexed="2"/>
        <rFont val="Calibri"/>
        <family val="2"/>
        <scheme val="minor"/>
      </rPr>
      <t xml:space="preserve"> - Manche 4</t>
    </r>
  </si>
  <si>
    <r>
      <t xml:space="preserve">CHALLENGE PECHE </t>
    </r>
    <r>
      <rPr>
        <b/>
        <sz val="22"/>
        <color indexed="2"/>
        <rFont val="Calibri"/>
        <family val="2"/>
        <scheme val="minor"/>
      </rPr>
      <t>2025/2</t>
    </r>
    <r>
      <rPr>
        <b/>
        <sz val="18"/>
        <color indexed="2"/>
        <rFont val="Calibri"/>
        <family val="2"/>
        <scheme val="minor"/>
      </rPr>
      <t xml:space="preserve"> - Manche 5</t>
    </r>
  </si>
  <si>
    <r>
      <t xml:space="preserve">CHALLENGE PECHE </t>
    </r>
    <r>
      <rPr>
        <b/>
        <sz val="22"/>
        <color indexed="2"/>
        <rFont val="Calibri"/>
        <family val="2"/>
        <scheme val="minor"/>
      </rPr>
      <t>2025/2</t>
    </r>
    <r>
      <rPr>
        <b/>
        <sz val="18"/>
        <color indexed="2"/>
        <rFont val="Calibri"/>
        <family val="2"/>
        <scheme val="minor"/>
      </rPr>
      <t xml:space="preserve"> - Manche 6</t>
    </r>
  </si>
  <si>
    <r>
      <t xml:space="preserve">CHALLENGE PECHE </t>
    </r>
    <r>
      <rPr>
        <b/>
        <sz val="22"/>
        <color indexed="2"/>
        <rFont val="Calibri"/>
        <family val="2"/>
        <scheme val="minor"/>
      </rPr>
      <t>2025/2</t>
    </r>
    <r>
      <rPr>
        <b/>
        <sz val="18"/>
        <color indexed="2"/>
        <rFont val="Calibri"/>
        <family val="2"/>
        <scheme val="minor"/>
      </rPr>
      <t xml:space="preserve"> - Manche 7</t>
    </r>
  </si>
  <si>
    <t>NARDUCCI Donato</t>
  </si>
  <si>
    <r>
      <rPr>
        <b/>
        <sz val="18"/>
        <color rgb="FFFF0000"/>
        <rFont val="Calibri"/>
        <family val="2"/>
        <scheme val="minor"/>
      </rPr>
      <t xml:space="preserve">CHALLENGE PECHE </t>
    </r>
    <r>
      <rPr>
        <b/>
        <sz val="22"/>
        <color rgb="FFFF0000"/>
        <rFont val="Calibri"/>
        <family val="2"/>
        <scheme val="minor"/>
      </rPr>
      <t>2025/2</t>
    </r>
    <r>
      <rPr>
        <b/>
        <sz val="18"/>
        <color rgb="FFFF0000"/>
        <rFont val="Calibri"/>
        <family val="2"/>
        <scheme val="minor"/>
      </rPr>
      <t xml:space="preserve"> - CLASSEMENT GENERAL - FREUX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</si>
</sst>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Calibri"/>
      <family val="2"/>
      <scheme val="minor"/>
    </font>
    <font>
      <b/>
      <sz val="18"/>
      <color indexed="2"/>
      <name val="Calibri"/>
      <family val="2"/>
      <scheme val="minor"/>
    </font>
    <font>
      <sz val="12"/>
      <color indexed="2"/>
      <name val="Calibri"/>
      <family val="2"/>
      <scheme val="minor"/>
    </font>
    <font>
      <b/>
      <sz val="11"/>
      <color indexed="64"/>
      <name val="Calibri"/>
      <family val="2"/>
      <scheme val="minor"/>
    </font>
    <font>
      <sz val="11"/>
      <color indexed="64"/>
      <name val="Calibri"/>
      <family val="2"/>
      <scheme val="minor"/>
    </font>
    <font>
      <b/>
      <sz val="14"/>
      <color indexed="6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64"/>
      <name val="Calibri"/>
      <family val="2"/>
      <scheme val="minor"/>
    </font>
    <font>
      <sz val="12"/>
      <color indexed="64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2"/>
      <color indexed="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22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</borders>
  <cellStyleXfs count="53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3">
    <xf numFmtId="0" fontId="0" fillId="0" borderId="0" xfId="0"/>
    <xf numFmtId="0" fontId="3" fillId="3" borderId="4" xfId="0" applyFont="1" applyFill="1" applyBorder="1"/>
    <xf numFmtId="0" fontId="4" fillId="0" borderId="5" xfId="0" applyFont="1" applyBorder="1"/>
    <xf numFmtId="0" fontId="4" fillId="0" borderId="6" xfId="0" applyFont="1" applyBorder="1"/>
    <xf numFmtId="0" fontId="5" fillId="0" borderId="5" xfId="0" applyFont="1" applyBorder="1"/>
    <xf numFmtId="0" fontId="0" fillId="0" borderId="7" xfId="0" applyBorder="1"/>
    <xf numFmtId="0" fontId="5" fillId="0" borderId="0" xfId="0" applyFont="1"/>
    <xf numFmtId="1" fontId="0" fillId="4" borderId="0" xfId="0" applyNumberFormat="1" applyFill="1"/>
    <xf numFmtId="0" fontId="0" fillId="4" borderId="0" xfId="0" applyFill="1"/>
    <xf numFmtId="0" fontId="0" fillId="4" borderId="0" xfId="0" applyFill="1" applyAlignment="1">
      <alignment horizontal="center"/>
    </xf>
    <xf numFmtId="0" fontId="6" fillId="2" borderId="4" xfId="0" applyFont="1" applyFill="1" applyBorder="1"/>
    <xf numFmtId="1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/>
    <xf numFmtId="1" fontId="0" fillId="0" borderId="7" xfId="0" applyNumberFormat="1" applyBorder="1"/>
    <xf numFmtId="0" fontId="0" fillId="0" borderId="4" xfId="0" applyBorder="1"/>
    <xf numFmtId="0" fontId="6" fillId="5" borderId="4" xfId="0" applyFont="1" applyFill="1" applyBorder="1"/>
    <xf numFmtId="1" fontId="7" fillId="6" borderId="9" xfId="0" applyNumberFormat="1" applyFont="1" applyFill="1" applyBorder="1" applyAlignment="1">
      <alignment horizontal="center"/>
    </xf>
    <xf numFmtId="1" fontId="7" fillId="6" borderId="8" xfId="0" applyNumberFormat="1" applyFont="1" applyFill="1" applyBorder="1" applyAlignment="1">
      <alignment horizontal="center"/>
    </xf>
    <xf numFmtId="1" fontId="9" fillId="8" borderId="4" xfId="0" applyNumberFormat="1" applyFont="1" applyFill="1" applyBorder="1"/>
    <xf numFmtId="1" fontId="7" fillId="6" borderId="4" xfId="0" applyNumberFormat="1" applyFont="1" applyFill="1" applyBorder="1" applyAlignment="1">
      <alignment horizontal="center"/>
    </xf>
    <xf numFmtId="0" fontId="14" fillId="10" borderId="4" xfId="0" applyFont="1" applyFill="1" applyBorder="1"/>
    <xf numFmtId="0" fontId="0" fillId="9" borderId="4" xfId="0" applyFill="1" applyBorder="1"/>
    <xf numFmtId="0" fontId="6" fillId="2" borderId="6" xfId="0" applyFont="1" applyFill="1" applyBorder="1"/>
    <xf numFmtId="1" fontId="0" fillId="9" borderId="3" xfId="0" applyNumberFormat="1" applyFill="1" applyBorder="1"/>
    <xf numFmtId="0" fontId="0" fillId="9" borderId="4" xfId="0" applyFill="1" applyBorder="1" applyAlignment="1">
      <alignment horizontal="center"/>
    </xf>
    <xf numFmtId="1" fontId="0" fillId="9" borderId="4" xfId="0" applyNumberFormat="1" applyFill="1" applyBorder="1"/>
    <xf numFmtId="0" fontId="0" fillId="9" borderId="1" xfId="0" applyFill="1" applyBorder="1"/>
    <xf numFmtId="0" fontId="9" fillId="6" borderId="13" xfId="0" applyFont="1" applyFill="1" applyBorder="1"/>
    <xf numFmtId="1" fontId="10" fillId="9" borderId="10" xfId="0" applyNumberFormat="1" applyFont="1" applyFill="1" applyBorder="1"/>
    <xf numFmtId="1" fontId="8" fillId="9" borderId="10" xfId="0" applyNumberFormat="1" applyFont="1" applyFill="1" applyBorder="1"/>
    <xf numFmtId="0" fontId="7" fillId="7" borderId="4" xfId="0" applyFont="1" applyFill="1" applyBorder="1" applyAlignment="1">
      <alignment horizontal="center"/>
    </xf>
    <xf numFmtId="0" fontId="0" fillId="7" borderId="4" xfId="0" applyFill="1" applyBorder="1"/>
    <xf numFmtId="0" fontId="0" fillId="7" borderId="0" xfId="0" applyFill="1"/>
    <xf numFmtId="0" fontId="7" fillId="7" borderId="4" xfId="0" applyFont="1" applyFill="1" applyBorder="1"/>
    <xf numFmtId="0" fontId="1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</cellXfs>
  <cellStyles count="53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533400</xdr:colOff>
      <xdr:row>12</xdr:row>
      <xdr:rowOff>194732</xdr:rowOff>
    </xdr:from>
    <xdr:to>
      <xdr:col>6</xdr:col>
      <xdr:colOff>812391</xdr:colOff>
      <xdr:row>30</xdr:row>
      <xdr:rowOff>126999</xdr:rowOff>
    </xdr:to>
    <xdr:pic>
      <xdr:nvPicPr>
        <xdr:cNvPr id="2" name="Image 1" descr="logo thymallus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2133599"/>
          <a:ext cx="3597924" cy="34374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67731</xdr:colOff>
      <xdr:row>5</xdr:row>
      <xdr:rowOff>0</xdr:rowOff>
    </xdr:from>
    <xdr:to>
      <xdr:col>12</xdr:col>
      <xdr:colOff>122273</xdr:colOff>
      <xdr:row>10</xdr:row>
      <xdr:rowOff>65311</xdr:rowOff>
    </xdr:to>
    <xdr:pic>
      <xdr:nvPicPr>
        <xdr:cNvPr id="2" name="Image 1" descr="logo thymallus.jp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9398" y="2133600"/>
          <a:ext cx="1087475" cy="10389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Bureau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"/>
    <pageSetUpPr fitToPage="1"/>
  </sheetPr>
  <dimension ref="A1:H66"/>
  <sheetViews>
    <sheetView topLeftCell="A31" zoomScale="149" workbookViewId="0">
      <selection activeCell="D65" sqref="D65"/>
    </sheetView>
  </sheetViews>
  <sheetFormatPr baseColWidth="10" defaultRowHeight="16" x14ac:dyDescent="0.2"/>
  <cols>
    <col min="1" max="1" width="24" customWidth="1"/>
    <col min="2" max="2" width="10" customWidth="1"/>
  </cols>
  <sheetData>
    <row r="1" spans="1:8" ht="30" customHeight="1" x14ac:dyDescent="0.35">
      <c r="A1" s="35" t="s">
        <v>101</v>
      </c>
      <c r="B1" s="36"/>
      <c r="C1" s="36"/>
      <c r="D1" s="36"/>
      <c r="E1" s="36"/>
      <c r="F1" s="36"/>
      <c r="G1" s="36"/>
      <c r="H1" s="37"/>
    </row>
    <row r="2" spans="1:8" x14ac:dyDescent="0.2">
      <c r="A2" s="1" t="s">
        <v>0</v>
      </c>
      <c r="B2" s="1" t="s">
        <v>1</v>
      </c>
    </row>
    <row r="3" spans="1:8" x14ac:dyDescent="0.2">
      <c r="A3" s="2" t="s">
        <v>2</v>
      </c>
      <c r="B3" s="3"/>
    </row>
    <row r="4" spans="1:8" x14ac:dyDescent="0.2">
      <c r="A4" s="2" t="s">
        <v>3</v>
      </c>
      <c r="B4" s="2">
        <v>1</v>
      </c>
    </row>
    <row r="5" spans="1:8" x14ac:dyDescent="0.2">
      <c r="A5" s="2" t="s">
        <v>84</v>
      </c>
      <c r="B5" s="2"/>
    </row>
    <row r="6" spans="1:8" x14ac:dyDescent="0.2">
      <c r="A6" s="2" t="s">
        <v>4</v>
      </c>
      <c r="B6" s="2">
        <v>1</v>
      </c>
    </row>
    <row r="7" spans="1:8" x14ac:dyDescent="0.2">
      <c r="A7" s="2" t="s">
        <v>5</v>
      </c>
      <c r="B7" s="2"/>
    </row>
    <row r="8" spans="1:8" x14ac:dyDescent="0.2">
      <c r="A8" s="2" t="s">
        <v>85</v>
      </c>
      <c r="B8" s="2"/>
    </row>
    <row r="9" spans="1:8" x14ac:dyDescent="0.2">
      <c r="A9" s="2" t="s">
        <v>86</v>
      </c>
      <c r="B9" s="2"/>
    </row>
    <row r="10" spans="1:8" x14ac:dyDescent="0.2">
      <c r="A10" s="2" t="s">
        <v>6</v>
      </c>
      <c r="B10" s="2">
        <v>1</v>
      </c>
    </row>
    <row r="11" spans="1:8" x14ac:dyDescent="0.2">
      <c r="A11" s="2" t="s">
        <v>7</v>
      </c>
      <c r="B11" s="2"/>
    </row>
    <row r="12" spans="1:8" x14ac:dyDescent="0.2">
      <c r="A12" s="2" t="s">
        <v>8</v>
      </c>
      <c r="B12" s="2">
        <v>1</v>
      </c>
    </row>
    <row r="13" spans="1:8" x14ac:dyDescent="0.2">
      <c r="A13" s="2" t="s">
        <v>9</v>
      </c>
      <c r="B13" s="2">
        <v>1</v>
      </c>
    </row>
    <row r="14" spans="1:8" x14ac:dyDescent="0.2">
      <c r="A14" s="2" t="s">
        <v>10</v>
      </c>
      <c r="B14" s="2">
        <v>1</v>
      </c>
    </row>
    <row r="15" spans="1:8" x14ac:dyDescent="0.2">
      <c r="A15" s="2" t="s">
        <v>87</v>
      </c>
      <c r="B15" s="2"/>
    </row>
    <row r="16" spans="1:8" x14ac:dyDescent="0.2">
      <c r="A16" s="2" t="s">
        <v>11</v>
      </c>
      <c r="B16" s="2">
        <v>1</v>
      </c>
    </row>
    <row r="17" spans="1:2" x14ac:dyDescent="0.2">
      <c r="A17" s="2" t="s">
        <v>88</v>
      </c>
      <c r="B17" s="2"/>
    </row>
    <row r="18" spans="1:2" x14ac:dyDescent="0.2">
      <c r="A18" s="2" t="s">
        <v>12</v>
      </c>
      <c r="B18" s="2">
        <v>1</v>
      </c>
    </row>
    <row r="19" spans="1:2" x14ac:dyDescent="0.2">
      <c r="A19" s="2" t="s">
        <v>13</v>
      </c>
      <c r="B19" s="2">
        <v>1</v>
      </c>
    </row>
    <row r="20" spans="1:2" x14ac:dyDescent="0.2">
      <c r="A20" s="2" t="s">
        <v>14</v>
      </c>
      <c r="B20" s="2"/>
    </row>
    <row r="21" spans="1:2" x14ac:dyDescent="0.2">
      <c r="A21" s="2" t="s">
        <v>15</v>
      </c>
      <c r="B21" s="2">
        <v>1</v>
      </c>
    </row>
    <row r="22" spans="1:2" x14ac:dyDescent="0.2">
      <c r="A22" s="2" t="s">
        <v>16</v>
      </c>
      <c r="B22" s="2">
        <v>1</v>
      </c>
    </row>
    <row r="23" spans="1:2" x14ac:dyDescent="0.2">
      <c r="A23" s="2" t="s">
        <v>89</v>
      </c>
      <c r="B23" s="2"/>
    </row>
    <row r="24" spans="1:2" x14ac:dyDescent="0.2">
      <c r="A24" s="2" t="s">
        <v>17</v>
      </c>
      <c r="B24" s="2"/>
    </row>
    <row r="25" spans="1:2" x14ac:dyDescent="0.2">
      <c r="A25" s="2" t="s">
        <v>90</v>
      </c>
      <c r="B25" s="2"/>
    </row>
    <row r="26" spans="1:2" x14ac:dyDescent="0.2">
      <c r="A26" s="2" t="s">
        <v>18</v>
      </c>
      <c r="B26" s="2">
        <v>1</v>
      </c>
    </row>
    <row r="27" spans="1:2" x14ac:dyDescent="0.2">
      <c r="A27" s="2" t="s">
        <v>19</v>
      </c>
      <c r="B27" s="2"/>
    </row>
    <row r="28" spans="1:2" x14ac:dyDescent="0.2">
      <c r="A28" s="2" t="s">
        <v>20</v>
      </c>
      <c r="B28" s="2">
        <v>1</v>
      </c>
    </row>
    <row r="29" spans="1:2" x14ac:dyDescent="0.2">
      <c r="A29" s="2" t="s">
        <v>21</v>
      </c>
      <c r="B29" s="2"/>
    </row>
    <row r="30" spans="1:2" x14ac:dyDescent="0.2">
      <c r="A30" s="2" t="s">
        <v>91</v>
      </c>
      <c r="B30" s="2"/>
    </row>
    <row r="31" spans="1:2" x14ac:dyDescent="0.2">
      <c r="A31" s="2" t="s">
        <v>92</v>
      </c>
      <c r="B31" s="2"/>
    </row>
    <row r="32" spans="1:2" x14ac:dyDescent="0.2">
      <c r="A32" s="2" t="s">
        <v>22</v>
      </c>
      <c r="B32" s="2">
        <v>1</v>
      </c>
    </row>
    <row r="33" spans="1:2" x14ac:dyDescent="0.2">
      <c r="A33" s="2" t="s">
        <v>93</v>
      </c>
      <c r="B33" s="2"/>
    </row>
    <row r="34" spans="1:2" x14ac:dyDescent="0.2">
      <c r="A34" s="2" t="s">
        <v>23</v>
      </c>
      <c r="B34" s="2"/>
    </row>
    <row r="35" spans="1:2" x14ac:dyDescent="0.2">
      <c r="A35" s="2" t="s">
        <v>94</v>
      </c>
      <c r="B35" s="2">
        <v>1</v>
      </c>
    </row>
    <row r="36" spans="1:2" x14ac:dyDescent="0.2">
      <c r="A36" s="2" t="s">
        <v>109</v>
      </c>
      <c r="B36" s="2">
        <v>1</v>
      </c>
    </row>
    <row r="37" spans="1:2" x14ac:dyDescent="0.2">
      <c r="A37" s="2" t="s">
        <v>24</v>
      </c>
      <c r="B37" s="2">
        <v>1</v>
      </c>
    </row>
    <row r="38" spans="1:2" x14ac:dyDescent="0.2">
      <c r="A38" s="2" t="s">
        <v>25</v>
      </c>
      <c r="B38" s="2"/>
    </row>
    <row r="39" spans="1:2" x14ac:dyDescent="0.2">
      <c r="A39" s="2" t="s">
        <v>95</v>
      </c>
      <c r="B39" s="2"/>
    </row>
    <row r="40" spans="1:2" x14ac:dyDescent="0.2">
      <c r="A40" s="2" t="s">
        <v>26</v>
      </c>
      <c r="B40" s="2"/>
    </row>
    <row r="41" spans="1:2" x14ac:dyDescent="0.2">
      <c r="A41" s="2" t="s">
        <v>27</v>
      </c>
      <c r="B41" s="2">
        <v>1</v>
      </c>
    </row>
    <row r="42" spans="1:2" x14ac:dyDescent="0.2">
      <c r="A42" s="2" t="s">
        <v>96</v>
      </c>
      <c r="B42" s="2">
        <v>1</v>
      </c>
    </row>
    <row r="43" spans="1:2" x14ac:dyDescent="0.2">
      <c r="A43" s="2" t="s">
        <v>28</v>
      </c>
      <c r="B43" s="2">
        <v>1</v>
      </c>
    </row>
    <row r="44" spans="1:2" x14ac:dyDescent="0.2">
      <c r="A44" s="2" t="s">
        <v>97</v>
      </c>
      <c r="B44" s="2"/>
    </row>
    <row r="45" spans="1:2" x14ac:dyDescent="0.2">
      <c r="A45" s="2" t="s">
        <v>29</v>
      </c>
      <c r="B45" s="2">
        <v>1</v>
      </c>
    </row>
    <row r="46" spans="1:2" x14ac:dyDescent="0.2">
      <c r="A46" s="2" t="s">
        <v>30</v>
      </c>
      <c r="B46" s="2">
        <v>1</v>
      </c>
    </row>
    <row r="47" spans="1:2" x14ac:dyDescent="0.2">
      <c r="A47" s="2" t="s">
        <v>31</v>
      </c>
      <c r="B47" s="2">
        <v>1</v>
      </c>
    </row>
    <row r="48" spans="1:2" x14ac:dyDescent="0.2">
      <c r="A48" s="2" t="s">
        <v>32</v>
      </c>
      <c r="B48" s="2">
        <v>1</v>
      </c>
    </row>
    <row r="49" spans="1:2" x14ac:dyDescent="0.2">
      <c r="A49" s="2" t="s">
        <v>33</v>
      </c>
      <c r="B49" s="2">
        <v>1</v>
      </c>
    </row>
    <row r="50" spans="1:2" x14ac:dyDescent="0.2">
      <c r="A50" s="2" t="s">
        <v>34</v>
      </c>
      <c r="B50" s="2">
        <v>1</v>
      </c>
    </row>
    <row r="51" spans="1:2" x14ac:dyDescent="0.2">
      <c r="A51" s="2" t="s">
        <v>35</v>
      </c>
      <c r="B51" s="2">
        <v>1</v>
      </c>
    </row>
    <row r="52" spans="1:2" x14ac:dyDescent="0.2">
      <c r="A52" s="2" t="s">
        <v>36</v>
      </c>
      <c r="B52" s="2">
        <v>1</v>
      </c>
    </row>
    <row r="53" spans="1:2" x14ac:dyDescent="0.2">
      <c r="A53" s="2" t="s">
        <v>37</v>
      </c>
      <c r="B53" s="2">
        <v>1</v>
      </c>
    </row>
    <row r="54" spans="1:2" x14ac:dyDescent="0.2">
      <c r="A54" s="2" t="s">
        <v>98</v>
      </c>
      <c r="B54" s="2"/>
    </row>
    <row r="55" spans="1:2" x14ac:dyDescent="0.2">
      <c r="A55" s="2" t="s">
        <v>38</v>
      </c>
      <c r="B55" s="2">
        <v>1</v>
      </c>
    </row>
    <row r="56" spans="1:2" x14ac:dyDescent="0.2">
      <c r="A56" s="2" t="s">
        <v>39</v>
      </c>
      <c r="B56" s="2">
        <v>1</v>
      </c>
    </row>
    <row r="57" spans="1:2" x14ac:dyDescent="0.2">
      <c r="A57" s="2" t="s">
        <v>99</v>
      </c>
      <c r="B57" s="2"/>
    </row>
    <row r="58" spans="1:2" x14ac:dyDescent="0.2">
      <c r="A58" s="2" t="s">
        <v>40</v>
      </c>
      <c r="B58" s="2"/>
    </row>
    <row r="59" spans="1:2" ht="19" x14ac:dyDescent="0.25">
      <c r="A59" s="2" t="s">
        <v>100</v>
      </c>
      <c r="B59" s="4"/>
    </row>
    <row r="60" spans="1:2" x14ac:dyDescent="0.2">
      <c r="A60" s="5"/>
      <c r="B60" s="5"/>
    </row>
    <row r="61" spans="1:2" x14ac:dyDescent="0.2">
      <c r="A61" s="5"/>
      <c r="B61" s="5"/>
    </row>
    <row r="62" spans="1:2" x14ac:dyDescent="0.2">
      <c r="A62" s="5"/>
      <c r="B62" s="5"/>
    </row>
    <row r="63" spans="1:2" x14ac:dyDescent="0.2">
      <c r="A63" s="5"/>
      <c r="B63" s="5"/>
    </row>
    <row r="64" spans="1:2" x14ac:dyDescent="0.2">
      <c r="A64" s="5"/>
      <c r="B64" s="5"/>
    </row>
    <row r="65" spans="1:2" x14ac:dyDescent="0.2">
      <c r="A65" s="5"/>
      <c r="B65" s="5"/>
    </row>
    <row r="66" spans="1:2" ht="19" x14ac:dyDescent="0.25">
      <c r="B66" s="6">
        <f>COUNT(B3:B65)</f>
        <v>31</v>
      </c>
    </row>
  </sheetData>
  <mergeCells count="1">
    <mergeCell ref="A1:H1"/>
  </mergeCells>
  <pageMargins left="0.25196850393700787" right="0.25196850393700787" top="0.75196850393700787" bottom="0.75196850393700787" header="0.3" footer="0.3"/>
  <pageSetup paperSize="9" scale="82" orientation="portrait" useFirstPageNumber="1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"/>
  </sheetPr>
  <dimension ref="A1:AH33"/>
  <sheetViews>
    <sheetView zoomScale="150" zoomScaleNormal="150" workbookViewId="0">
      <selection activeCell="AJ37" sqref="AI35:AJ37"/>
    </sheetView>
  </sheetViews>
  <sheetFormatPr baseColWidth="10" defaultRowHeight="16" outlineLevelRow="1" x14ac:dyDescent="0.2"/>
  <cols>
    <col min="1" max="1" width="24.83203125" bestFit="1" customWidth="1"/>
    <col min="2" max="2" width="3.5" style="7" customWidth="1"/>
    <col min="3" max="3" width="3.6640625" style="33" customWidth="1"/>
    <col min="4" max="4" width="3.5" style="9" customWidth="1"/>
    <col min="5" max="5" width="3.6640625" style="33" customWidth="1"/>
    <col min="6" max="6" width="3.5" style="8" customWidth="1"/>
    <col min="7" max="7" width="3.6640625" style="33" customWidth="1"/>
    <col min="8" max="8" width="3.5" customWidth="1"/>
    <col min="9" max="9" width="3.6640625" style="33" customWidth="1"/>
    <col min="10" max="10" width="3.5" customWidth="1"/>
    <col min="11" max="11" width="3.6640625" style="33" customWidth="1"/>
    <col min="12" max="12" width="3.5" customWidth="1"/>
    <col min="13" max="13" width="3.6640625" style="33" customWidth="1"/>
    <col min="14" max="14" width="3.5" customWidth="1"/>
    <col min="15" max="15" width="3.6640625" style="33" customWidth="1"/>
    <col min="16" max="16" width="3.5" customWidth="1"/>
    <col min="17" max="17" width="3.6640625" style="33" customWidth="1"/>
    <col min="18" max="18" width="3.5" customWidth="1"/>
    <col min="19" max="19" width="3.6640625" style="33" customWidth="1"/>
    <col min="20" max="20" width="4.6640625" customWidth="1"/>
    <col min="21" max="21" width="4.83203125" style="33" customWidth="1"/>
    <col min="22" max="22" width="4.6640625" customWidth="1"/>
    <col min="23" max="23" width="4.83203125" style="33" customWidth="1"/>
    <col min="24" max="24" width="4.6640625" customWidth="1"/>
    <col min="25" max="25" width="4.83203125" style="33" customWidth="1"/>
    <col min="26" max="26" width="4.6640625" customWidth="1"/>
    <col min="27" max="27" width="4.83203125" style="33" customWidth="1"/>
    <col min="28" max="28" width="4.6640625" customWidth="1"/>
    <col min="29" max="29" width="4.83203125" style="33" customWidth="1"/>
    <col min="30" max="30" width="4.6640625" customWidth="1"/>
    <col min="31" max="31" width="4.83203125" customWidth="1"/>
    <col min="32" max="32" width="7.5" customWidth="1"/>
    <col min="33" max="33" width="7.1640625" customWidth="1"/>
    <col min="34" max="34" width="8.33203125" bestFit="1" customWidth="1"/>
  </cols>
  <sheetData>
    <row r="1" spans="1:34" ht="36" customHeight="1" x14ac:dyDescent="0.35">
      <c r="A1" s="38" t="s">
        <v>103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</row>
    <row r="2" spans="1:34" ht="40" customHeight="1" x14ac:dyDescent="0.25">
      <c r="A2" s="23" t="s">
        <v>0</v>
      </c>
      <c r="B2" s="11" t="s">
        <v>41</v>
      </c>
      <c r="C2" s="31" t="s">
        <v>42</v>
      </c>
      <c r="D2" s="12" t="s">
        <v>43</v>
      </c>
      <c r="E2" s="31" t="s">
        <v>44</v>
      </c>
      <c r="F2" s="12" t="s">
        <v>45</v>
      </c>
      <c r="G2" s="31" t="s">
        <v>46</v>
      </c>
      <c r="H2" s="13" t="s">
        <v>47</v>
      </c>
      <c r="I2" s="34" t="s">
        <v>48</v>
      </c>
      <c r="J2" s="13" t="s">
        <v>49</v>
      </c>
      <c r="K2" s="34" t="s">
        <v>50</v>
      </c>
      <c r="L2" s="13" t="s">
        <v>51</v>
      </c>
      <c r="M2" s="34" t="s">
        <v>52</v>
      </c>
      <c r="N2" s="12" t="s">
        <v>53</v>
      </c>
      <c r="O2" s="31" t="s">
        <v>54</v>
      </c>
      <c r="P2" s="12" t="s">
        <v>55</v>
      </c>
      <c r="Q2" s="31" t="s">
        <v>56</v>
      </c>
      <c r="R2" s="12" t="s">
        <v>57</v>
      </c>
      <c r="S2" s="31" t="s">
        <v>58</v>
      </c>
      <c r="T2" s="12" t="s">
        <v>59</v>
      </c>
      <c r="U2" s="31" t="s">
        <v>60</v>
      </c>
      <c r="V2" s="12" t="s">
        <v>61</v>
      </c>
      <c r="W2" s="31" t="s">
        <v>62</v>
      </c>
      <c r="X2" s="12" t="s">
        <v>63</v>
      </c>
      <c r="Y2" s="31" t="s">
        <v>64</v>
      </c>
      <c r="Z2" s="12" t="s">
        <v>68</v>
      </c>
      <c r="AA2" s="31" t="s">
        <v>69</v>
      </c>
      <c r="AB2" s="12" t="s">
        <v>70</v>
      </c>
      <c r="AC2" s="31" t="s">
        <v>71</v>
      </c>
      <c r="AD2" s="12" t="s">
        <v>72</v>
      </c>
      <c r="AE2" s="12" t="s">
        <v>73</v>
      </c>
      <c r="AF2" s="12" t="s">
        <v>65</v>
      </c>
      <c r="AG2" s="13" t="s">
        <v>66</v>
      </c>
      <c r="AH2" s="13" t="s">
        <v>67</v>
      </c>
    </row>
    <row r="3" spans="1:34" x14ac:dyDescent="0.2">
      <c r="A3" s="15" t="str">
        <f>IF(PARTICIPANTS!B4=0," ",PARTICIPANTS!A4)</f>
        <v>ANDREANI Renald</v>
      </c>
      <c r="B3" s="24"/>
      <c r="C3" s="32">
        <f t="shared" ref="C3:C33" si="0">IF(B3=0,0,B3+20)</f>
        <v>0</v>
      </c>
      <c r="D3" s="25"/>
      <c r="E3" s="32">
        <f t="shared" ref="E3:E33" si="1">IF(D3=0,0,D3+20)</f>
        <v>0</v>
      </c>
      <c r="F3" s="22"/>
      <c r="G3" s="32">
        <f t="shared" ref="G3:G33" si="2">IF(F3=0,0,F3+20)</f>
        <v>0</v>
      </c>
      <c r="H3" s="22"/>
      <c r="I3" s="32">
        <f t="shared" ref="I3:I33" si="3">IF(H3=0,0,H3+20)</f>
        <v>0</v>
      </c>
      <c r="J3" s="22"/>
      <c r="K3" s="32">
        <f t="shared" ref="K3:K33" si="4">IF(J3=0,0,J3+20)</f>
        <v>0</v>
      </c>
      <c r="L3" s="22"/>
      <c r="M3" s="32">
        <f t="shared" ref="M3:M33" si="5">IF(L3=0,0,L3+20)</f>
        <v>0</v>
      </c>
      <c r="N3" s="22"/>
      <c r="O3" s="32">
        <f t="shared" ref="O3:O33" si="6">IF(N3=0,0,N3+20)</f>
        <v>0</v>
      </c>
      <c r="P3" s="22"/>
      <c r="Q3" s="32">
        <f t="shared" ref="Q3:Q33" si="7">IF(P3=0,0,P3+20)</f>
        <v>0</v>
      </c>
      <c r="R3" s="22"/>
      <c r="S3" s="32">
        <f t="shared" ref="S3:S33" si="8">IF(R3=0,0,R3+20)</f>
        <v>0</v>
      </c>
      <c r="T3" s="22"/>
      <c r="U3" s="32">
        <f t="shared" ref="U3:U33" si="9">IF(T3=0,0,T3+20)</f>
        <v>0</v>
      </c>
      <c r="V3" s="22"/>
      <c r="W3" s="32">
        <f t="shared" ref="W3:W33" si="10">IF(V3=0,0,V3+20)</f>
        <v>0</v>
      </c>
      <c r="X3" s="22"/>
      <c r="Y3" s="32">
        <f t="shared" ref="Y3:Y33" si="11">IF(X3=0,0,X3+20)</f>
        <v>0</v>
      </c>
      <c r="Z3" s="22"/>
      <c r="AA3" s="32">
        <f t="shared" ref="AA3:AA33" si="12">IF(Z3=0,0,Z3+20)</f>
        <v>0</v>
      </c>
      <c r="AB3" s="22"/>
      <c r="AC3" s="32">
        <f t="shared" ref="AC3:AC33" si="13">IF(AB3=0,0,AB3+20)</f>
        <v>0</v>
      </c>
      <c r="AD3" s="22"/>
      <c r="AE3" s="5">
        <f t="shared" ref="AE3:AE33" si="14">IF(AD3=0,0,AD3+20)</f>
        <v>0</v>
      </c>
      <c r="AF3" s="14">
        <f t="shared" ref="AF3:AF33" si="15">SUM(C3+E3+G3+I3+K3+M3+O3+Q3+S3+U3+W3+Y3+AA3+AC3)</f>
        <v>0</v>
      </c>
      <c r="AG3" s="15">
        <f>RANK(AF3,$AF$3:$AF$33,0)</f>
        <v>6</v>
      </c>
      <c r="AH3" s="16">
        <f>IF(AF3=0,PARTICIPANTS!$B$66,RANK(AF3,$AF$3:$AF$33,0))</f>
        <v>31</v>
      </c>
    </row>
    <row r="4" spans="1:34" x14ac:dyDescent="0.2">
      <c r="A4" s="15" t="str">
        <f>IF(PARTICIPANTS!B6=0," ",PARTICIPANTS!A6)</f>
        <v>BAETENS Johnny</v>
      </c>
      <c r="B4" s="24">
        <v>50</v>
      </c>
      <c r="C4" s="32">
        <f t="shared" si="0"/>
        <v>70</v>
      </c>
      <c r="D4" s="25"/>
      <c r="E4" s="32">
        <f t="shared" si="1"/>
        <v>0</v>
      </c>
      <c r="F4" s="22"/>
      <c r="G4" s="32">
        <f t="shared" si="2"/>
        <v>0</v>
      </c>
      <c r="H4" s="22"/>
      <c r="I4" s="32">
        <f t="shared" si="3"/>
        <v>0</v>
      </c>
      <c r="J4" s="22"/>
      <c r="K4" s="32">
        <f t="shared" si="4"/>
        <v>0</v>
      </c>
      <c r="L4" s="22"/>
      <c r="M4" s="32">
        <f t="shared" si="5"/>
        <v>0</v>
      </c>
      <c r="N4" s="22"/>
      <c r="O4" s="32">
        <f t="shared" si="6"/>
        <v>0</v>
      </c>
      <c r="P4" s="22"/>
      <c r="Q4" s="32">
        <f t="shared" si="7"/>
        <v>0</v>
      </c>
      <c r="R4" s="22"/>
      <c r="S4" s="32">
        <f t="shared" si="8"/>
        <v>0</v>
      </c>
      <c r="T4" s="22"/>
      <c r="U4" s="32">
        <f t="shared" si="9"/>
        <v>0</v>
      </c>
      <c r="V4" s="22"/>
      <c r="W4" s="32">
        <f t="shared" si="10"/>
        <v>0</v>
      </c>
      <c r="X4" s="22"/>
      <c r="Y4" s="32">
        <f t="shared" si="11"/>
        <v>0</v>
      </c>
      <c r="Z4" s="22"/>
      <c r="AA4" s="32">
        <f t="shared" si="12"/>
        <v>0</v>
      </c>
      <c r="AB4" s="22"/>
      <c r="AC4" s="32">
        <f t="shared" si="13"/>
        <v>0</v>
      </c>
      <c r="AD4" s="22"/>
      <c r="AE4" s="5">
        <f t="shared" si="14"/>
        <v>0</v>
      </c>
      <c r="AF4" s="14">
        <f t="shared" si="15"/>
        <v>70</v>
      </c>
      <c r="AG4" s="15">
        <f t="shared" ref="AG4:AG33" si="16">RANK(AF4,$AF$3:$AF$33,0)</f>
        <v>1</v>
      </c>
      <c r="AH4" s="16">
        <f>IF(AF4=0,PARTICIPANTS!$B$66,RANK(AF4,$AF$3:$AF$33,0))</f>
        <v>1</v>
      </c>
    </row>
    <row r="5" spans="1:34" x14ac:dyDescent="0.2">
      <c r="A5" s="15" t="str">
        <f>IF(PARTICIPANTS!B10=0," ",PARTICIPANTS!A10)</f>
        <v>CANIVET René</v>
      </c>
      <c r="B5" s="24"/>
      <c r="C5" s="32">
        <f t="shared" si="0"/>
        <v>0</v>
      </c>
      <c r="D5" s="25"/>
      <c r="E5" s="32">
        <f t="shared" si="1"/>
        <v>0</v>
      </c>
      <c r="F5" s="22"/>
      <c r="G5" s="32">
        <f t="shared" si="2"/>
        <v>0</v>
      </c>
      <c r="H5" s="22"/>
      <c r="I5" s="32">
        <f t="shared" si="3"/>
        <v>0</v>
      </c>
      <c r="J5" s="22"/>
      <c r="K5" s="32">
        <f t="shared" si="4"/>
        <v>0</v>
      </c>
      <c r="L5" s="22"/>
      <c r="M5" s="32">
        <f t="shared" si="5"/>
        <v>0</v>
      </c>
      <c r="N5" s="22"/>
      <c r="O5" s="32">
        <f t="shared" si="6"/>
        <v>0</v>
      </c>
      <c r="P5" s="22"/>
      <c r="Q5" s="32">
        <f t="shared" si="7"/>
        <v>0</v>
      </c>
      <c r="R5" s="22"/>
      <c r="S5" s="32">
        <f t="shared" si="8"/>
        <v>0</v>
      </c>
      <c r="T5" s="22"/>
      <c r="U5" s="32">
        <f t="shared" si="9"/>
        <v>0</v>
      </c>
      <c r="V5" s="22"/>
      <c r="W5" s="32">
        <f t="shared" si="10"/>
        <v>0</v>
      </c>
      <c r="X5" s="22"/>
      <c r="Y5" s="32">
        <f t="shared" si="11"/>
        <v>0</v>
      </c>
      <c r="Z5" s="22"/>
      <c r="AA5" s="32">
        <f t="shared" si="12"/>
        <v>0</v>
      </c>
      <c r="AB5" s="22"/>
      <c r="AC5" s="32">
        <f t="shared" si="13"/>
        <v>0</v>
      </c>
      <c r="AD5" s="22"/>
      <c r="AE5" s="5">
        <f t="shared" si="14"/>
        <v>0</v>
      </c>
      <c r="AF5" s="14">
        <f t="shared" si="15"/>
        <v>0</v>
      </c>
      <c r="AG5" s="15">
        <f t="shared" si="16"/>
        <v>6</v>
      </c>
      <c r="AH5" s="16">
        <f>IF(AF5=0,PARTICIPANTS!$B$66,RANK(AF5,$AF$3:$AF$33,0))</f>
        <v>31</v>
      </c>
    </row>
    <row r="6" spans="1:34" outlineLevel="1" collapsed="1" x14ac:dyDescent="0.2">
      <c r="A6" s="15" t="str">
        <f>IF(PARTICIPANTS!B12=0," ",PARTICIPANTS!A12)</f>
        <v>DE CONINCK Patrice</v>
      </c>
      <c r="B6" s="26"/>
      <c r="C6" s="32">
        <f t="shared" si="0"/>
        <v>0</v>
      </c>
      <c r="D6" s="25"/>
      <c r="E6" s="32">
        <f t="shared" si="1"/>
        <v>0</v>
      </c>
      <c r="F6" s="22"/>
      <c r="G6" s="32">
        <f t="shared" si="2"/>
        <v>0</v>
      </c>
      <c r="H6" s="22"/>
      <c r="I6" s="32">
        <f t="shared" si="3"/>
        <v>0</v>
      </c>
      <c r="J6" s="22"/>
      <c r="K6" s="32">
        <f t="shared" si="4"/>
        <v>0</v>
      </c>
      <c r="L6" s="22"/>
      <c r="M6" s="32">
        <f t="shared" si="5"/>
        <v>0</v>
      </c>
      <c r="N6" s="22"/>
      <c r="O6" s="32">
        <f t="shared" si="6"/>
        <v>0</v>
      </c>
      <c r="P6" s="22"/>
      <c r="Q6" s="32">
        <f t="shared" si="7"/>
        <v>0</v>
      </c>
      <c r="R6" s="22"/>
      <c r="S6" s="32">
        <f t="shared" si="8"/>
        <v>0</v>
      </c>
      <c r="T6" s="22"/>
      <c r="U6" s="32">
        <f t="shared" si="9"/>
        <v>0</v>
      </c>
      <c r="V6" s="22"/>
      <c r="W6" s="32">
        <f t="shared" si="10"/>
        <v>0</v>
      </c>
      <c r="X6" s="22"/>
      <c r="Y6" s="32">
        <f t="shared" si="11"/>
        <v>0</v>
      </c>
      <c r="Z6" s="22"/>
      <c r="AA6" s="32">
        <f t="shared" si="12"/>
        <v>0</v>
      </c>
      <c r="AB6" s="22"/>
      <c r="AC6" s="32">
        <f t="shared" si="13"/>
        <v>0</v>
      </c>
      <c r="AD6" s="27"/>
      <c r="AE6" s="5">
        <f t="shared" si="14"/>
        <v>0</v>
      </c>
      <c r="AF6" s="14">
        <f t="shared" si="15"/>
        <v>0</v>
      </c>
      <c r="AG6" s="15">
        <f t="shared" si="16"/>
        <v>6</v>
      </c>
      <c r="AH6" s="16">
        <f>IF(AF6=0,PARTICIPANTS!$B$66,RANK(AF6,$AF$3:$AF$33,0))</f>
        <v>31</v>
      </c>
    </row>
    <row r="7" spans="1:34" x14ac:dyDescent="0.2">
      <c r="A7" s="15" t="str">
        <f>IF(PARTICIPANTS!B13=0," ",PARTICIPANTS!A13)</f>
        <v>DE KOCK Yves</v>
      </c>
      <c r="B7" s="26"/>
      <c r="C7" s="32">
        <f t="shared" si="0"/>
        <v>0</v>
      </c>
      <c r="D7" s="25"/>
      <c r="E7" s="32">
        <f t="shared" si="1"/>
        <v>0</v>
      </c>
      <c r="F7" s="22"/>
      <c r="G7" s="32">
        <f t="shared" si="2"/>
        <v>0</v>
      </c>
      <c r="H7" s="22"/>
      <c r="I7" s="32">
        <f t="shared" si="3"/>
        <v>0</v>
      </c>
      <c r="J7" s="22"/>
      <c r="K7" s="32">
        <f t="shared" si="4"/>
        <v>0</v>
      </c>
      <c r="L7" s="22"/>
      <c r="M7" s="32">
        <f t="shared" si="5"/>
        <v>0</v>
      </c>
      <c r="N7" s="22"/>
      <c r="O7" s="32">
        <f t="shared" si="6"/>
        <v>0</v>
      </c>
      <c r="P7" s="22"/>
      <c r="Q7" s="32">
        <f t="shared" si="7"/>
        <v>0</v>
      </c>
      <c r="R7" s="22"/>
      <c r="S7" s="32">
        <f t="shared" si="8"/>
        <v>0</v>
      </c>
      <c r="T7" s="22"/>
      <c r="U7" s="32">
        <f t="shared" si="9"/>
        <v>0</v>
      </c>
      <c r="V7" s="22"/>
      <c r="W7" s="32">
        <f t="shared" si="10"/>
        <v>0</v>
      </c>
      <c r="X7" s="22"/>
      <c r="Y7" s="32">
        <f t="shared" si="11"/>
        <v>0</v>
      </c>
      <c r="Z7" s="22"/>
      <c r="AA7" s="32">
        <f t="shared" si="12"/>
        <v>0</v>
      </c>
      <c r="AB7" s="22"/>
      <c r="AC7" s="32">
        <f t="shared" si="13"/>
        <v>0</v>
      </c>
      <c r="AD7" s="27"/>
      <c r="AE7" s="5">
        <f t="shared" si="14"/>
        <v>0</v>
      </c>
      <c r="AF7" s="14">
        <f t="shared" si="15"/>
        <v>0</v>
      </c>
      <c r="AG7" s="15">
        <f t="shared" si="16"/>
        <v>6</v>
      </c>
      <c r="AH7" s="16">
        <f>IF(AF7=0,PARTICIPANTS!$B$66,RANK(AF7,$AF$3:$AF$33,0))</f>
        <v>31</v>
      </c>
    </row>
    <row r="8" spans="1:34" x14ac:dyDescent="0.2">
      <c r="A8" s="15" t="str">
        <f>IF(PARTICIPANTS!B14=0," ",PARTICIPANTS!A14)</f>
        <v>DE SCHEPPER Koen</v>
      </c>
      <c r="B8" s="26"/>
      <c r="C8" s="32">
        <f t="shared" si="0"/>
        <v>0</v>
      </c>
      <c r="D8" s="25"/>
      <c r="E8" s="32">
        <f t="shared" si="1"/>
        <v>0</v>
      </c>
      <c r="F8" s="22"/>
      <c r="G8" s="32">
        <f t="shared" si="2"/>
        <v>0</v>
      </c>
      <c r="H8" s="22"/>
      <c r="I8" s="32">
        <f t="shared" si="3"/>
        <v>0</v>
      </c>
      <c r="J8" s="22"/>
      <c r="K8" s="32">
        <f t="shared" si="4"/>
        <v>0</v>
      </c>
      <c r="L8" s="22"/>
      <c r="M8" s="32">
        <f t="shared" si="5"/>
        <v>0</v>
      </c>
      <c r="N8" s="22"/>
      <c r="O8" s="32">
        <f t="shared" si="6"/>
        <v>0</v>
      </c>
      <c r="P8" s="22"/>
      <c r="Q8" s="32">
        <f t="shared" si="7"/>
        <v>0</v>
      </c>
      <c r="R8" s="22"/>
      <c r="S8" s="32">
        <f t="shared" si="8"/>
        <v>0</v>
      </c>
      <c r="T8" s="22"/>
      <c r="U8" s="32">
        <f t="shared" si="9"/>
        <v>0</v>
      </c>
      <c r="V8" s="22"/>
      <c r="W8" s="32">
        <f t="shared" si="10"/>
        <v>0</v>
      </c>
      <c r="X8" s="22"/>
      <c r="Y8" s="32">
        <f t="shared" si="11"/>
        <v>0</v>
      </c>
      <c r="Z8" s="22"/>
      <c r="AA8" s="32">
        <f t="shared" si="12"/>
        <v>0</v>
      </c>
      <c r="AB8" s="22"/>
      <c r="AC8" s="32">
        <f t="shared" si="13"/>
        <v>0</v>
      </c>
      <c r="AD8" s="27"/>
      <c r="AE8" s="5">
        <f t="shared" si="14"/>
        <v>0</v>
      </c>
      <c r="AF8" s="14">
        <f t="shared" si="15"/>
        <v>0</v>
      </c>
      <c r="AG8" s="15">
        <f t="shared" si="16"/>
        <v>6</v>
      </c>
      <c r="AH8" s="16">
        <f>IF(AF8=0,PARTICIPANTS!$B$66,RANK(AF8,$AF$3:$AF$33,0))</f>
        <v>31</v>
      </c>
    </row>
    <row r="9" spans="1:34" outlineLevel="1" x14ac:dyDescent="0.2">
      <c r="A9" s="15" t="str">
        <f>IF(PARTICIPANTS!B16=0," ",PARTICIPANTS!A16)</f>
        <v>DELIGNY Christophe</v>
      </c>
      <c r="B9" s="26"/>
      <c r="C9" s="32">
        <f t="shared" si="0"/>
        <v>0</v>
      </c>
      <c r="D9" s="25"/>
      <c r="E9" s="32">
        <f t="shared" si="1"/>
        <v>0</v>
      </c>
      <c r="F9" s="22"/>
      <c r="G9" s="32">
        <f t="shared" si="2"/>
        <v>0</v>
      </c>
      <c r="H9" s="22"/>
      <c r="I9" s="32">
        <f t="shared" si="3"/>
        <v>0</v>
      </c>
      <c r="J9" s="22"/>
      <c r="K9" s="32">
        <f t="shared" si="4"/>
        <v>0</v>
      </c>
      <c r="L9" s="22"/>
      <c r="M9" s="32">
        <f t="shared" si="5"/>
        <v>0</v>
      </c>
      <c r="N9" s="22"/>
      <c r="O9" s="32">
        <f t="shared" si="6"/>
        <v>0</v>
      </c>
      <c r="P9" s="22"/>
      <c r="Q9" s="32">
        <f t="shared" si="7"/>
        <v>0</v>
      </c>
      <c r="R9" s="22"/>
      <c r="S9" s="32">
        <f t="shared" si="8"/>
        <v>0</v>
      </c>
      <c r="T9" s="22"/>
      <c r="U9" s="32">
        <f t="shared" si="9"/>
        <v>0</v>
      </c>
      <c r="V9" s="22"/>
      <c r="W9" s="32">
        <f t="shared" si="10"/>
        <v>0</v>
      </c>
      <c r="X9" s="22"/>
      <c r="Y9" s="32">
        <f t="shared" si="11"/>
        <v>0</v>
      </c>
      <c r="Z9" s="22"/>
      <c r="AA9" s="32">
        <f t="shared" si="12"/>
        <v>0</v>
      </c>
      <c r="AB9" s="22"/>
      <c r="AC9" s="32">
        <f t="shared" si="13"/>
        <v>0</v>
      </c>
      <c r="AD9" s="27"/>
      <c r="AE9" s="5">
        <f t="shared" si="14"/>
        <v>0</v>
      </c>
      <c r="AF9" s="14">
        <f t="shared" si="15"/>
        <v>0</v>
      </c>
      <c r="AG9" s="15">
        <f t="shared" si="16"/>
        <v>6</v>
      </c>
      <c r="AH9" s="16">
        <f>IF(AF9=0,PARTICIPANTS!$B$66,RANK(AF9,$AF$3:$AF$33,0))</f>
        <v>31</v>
      </c>
    </row>
    <row r="10" spans="1:34" x14ac:dyDescent="0.2">
      <c r="A10" s="15" t="str">
        <f>IF(PARTICIPANTS!B18=0," ",PARTICIPANTS!A18)</f>
        <v>D'HULSTER Daniel</v>
      </c>
      <c r="B10" s="24"/>
      <c r="C10" s="32">
        <f t="shared" si="0"/>
        <v>0</v>
      </c>
      <c r="D10" s="25"/>
      <c r="E10" s="32">
        <f t="shared" si="1"/>
        <v>0</v>
      </c>
      <c r="F10" s="22"/>
      <c r="G10" s="32">
        <f t="shared" si="2"/>
        <v>0</v>
      </c>
      <c r="H10" s="22"/>
      <c r="I10" s="32">
        <f t="shared" si="3"/>
        <v>0</v>
      </c>
      <c r="J10" s="22"/>
      <c r="K10" s="32">
        <f t="shared" si="4"/>
        <v>0</v>
      </c>
      <c r="L10" s="22"/>
      <c r="M10" s="32">
        <f t="shared" si="5"/>
        <v>0</v>
      </c>
      <c r="N10" s="22"/>
      <c r="O10" s="32">
        <f t="shared" si="6"/>
        <v>0</v>
      </c>
      <c r="P10" s="22"/>
      <c r="Q10" s="32">
        <f t="shared" si="7"/>
        <v>0</v>
      </c>
      <c r="R10" s="22"/>
      <c r="S10" s="32">
        <f t="shared" si="8"/>
        <v>0</v>
      </c>
      <c r="T10" s="22"/>
      <c r="U10" s="32">
        <f t="shared" si="9"/>
        <v>0</v>
      </c>
      <c r="V10" s="22"/>
      <c r="W10" s="32">
        <f t="shared" si="10"/>
        <v>0</v>
      </c>
      <c r="X10" s="22"/>
      <c r="Y10" s="32">
        <f t="shared" si="11"/>
        <v>0</v>
      </c>
      <c r="Z10" s="22"/>
      <c r="AA10" s="32">
        <f t="shared" si="12"/>
        <v>0</v>
      </c>
      <c r="AB10" s="22"/>
      <c r="AC10" s="32">
        <f t="shared" si="13"/>
        <v>0</v>
      </c>
      <c r="AD10" s="22"/>
      <c r="AE10" s="5">
        <f t="shared" si="14"/>
        <v>0</v>
      </c>
      <c r="AF10" s="14">
        <f t="shared" si="15"/>
        <v>0</v>
      </c>
      <c r="AG10" s="15">
        <f t="shared" si="16"/>
        <v>6</v>
      </c>
      <c r="AH10" s="16">
        <f>IF(AF10=0,PARTICIPANTS!$B$66,RANK(AF10,$AF$3:$AF$33,0))</f>
        <v>31</v>
      </c>
    </row>
    <row r="11" spans="1:34" outlineLevel="1" x14ac:dyDescent="0.2">
      <c r="A11" s="15" t="str">
        <f>IF(PARTICIPANTS!B19=0," ",PARTICIPANTS!A19)</f>
        <v>DUHANT Jean</v>
      </c>
      <c r="B11" s="24"/>
      <c r="C11" s="32">
        <f t="shared" si="0"/>
        <v>0</v>
      </c>
      <c r="D11" s="25"/>
      <c r="E11" s="32">
        <f t="shared" si="1"/>
        <v>0</v>
      </c>
      <c r="F11" s="22"/>
      <c r="G11" s="32">
        <f t="shared" si="2"/>
        <v>0</v>
      </c>
      <c r="H11" s="22"/>
      <c r="I11" s="32">
        <f t="shared" si="3"/>
        <v>0</v>
      </c>
      <c r="J11" s="22"/>
      <c r="K11" s="32">
        <f t="shared" si="4"/>
        <v>0</v>
      </c>
      <c r="L11" s="22"/>
      <c r="M11" s="32">
        <f t="shared" si="5"/>
        <v>0</v>
      </c>
      <c r="N11" s="22"/>
      <c r="O11" s="32">
        <f t="shared" si="6"/>
        <v>0</v>
      </c>
      <c r="P11" s="22"/>
      <c r="Q11" s="32">
        <f t="shared" si="7"/>
        <v>0</v>
      </c>
      <c r="R11" s="22"/>
      <c r="S11" s="32">
        <f t="shared" si="8"/>
        <v>0</v>
      </c>
      <c r="T11" s="22"/>
      <c r="U11" s="32">
        <f t="shared" si="9"/>
        <v>0</v>
      </c>
      <c r="V11" s="22"/>
      <c r="W11" s="32">
        <f t="shared" si="10"/>
        <v>0</v>
      </c>
      <c r="X11" s="22"/>
      <c r="Y11" s="32">
        <f t="shared" si="11"/>
        <v>0</v>
      </c>
      <c r="Z11" s="22"/>
      <c r="AA11" s="32">
        <f t="shared" si="12"/>
        <v>0</v>
      </c>
      <c r="AB11" s="22"/>
      <c r="AC11" s="32">
        <f t="shared" si="13"/>
        <v>0</v>
      </c>
      <c r="AD11" s="22"/>
      <c r="AE11" s="5">
        <f t="shared" si="14"/>
        <v>0</v>
      </c>
      <c r="AF11" s="14">
        <f t="shared" si="15"/>
        <v>0</v>
      </c>
      <c r="AG11" s="15">
        <f t="shared" si="16"/>
        <v>6</v>
      </c>
      <c r="AH11" s="16">
        <f>IF(AF11=0,PARTICIPANTS!$B$66,RANK(AF11,$AF$3:$AF$33,0))</f>
        <v>31</v>
      </c>
    </row>
    <row r="12" spans="1:34" x14ac:dyDescent="0.2">
      <c r="A12" s="15" t="str">
        <f>IF(PARTICIPANTS!B21=0," ",PARTICIPANTS!A21)</f>
        <v>FRANCQ Patrice</v>
      </c>
      <c r="B12" s="24"/>
      <c r="C12" s="32">
        <f t="shared" si="0"/>
        <v>0</v>
      </c>
      <c r="D12" s="25"/>
      <c r="E12" s="32">
        <f t="shared" si="1"/>
        <v>0</v>
      </c>
      <c r="F12" s="22"/>
      <c r="G12" s="32">
        <f t="shared" si="2"/>
        <v>0</v>
      </c>
      <c r="H12" s="22"/>
      <c r="I12" s="32">
        <f t="shared" si="3"/>
        <v>0</v>
      </c>
      <c r="J12" s="22"/>
      <c r="K12" s="32">
        <f t="shared" si="4"/>
        <v>0</v>
      </c>
      <c r="L12" s="22"/>
      <c r="M12" s="32">
        <f t="shared" si="5"/>
        <v>0</v>
      </c>
      <c r="N12" s="22"/>
      <c r="O12" s="32">
        <f t="shared" si="6"/>
        <v>0</v>
      </c>
      <c r="P12" s="22"/>
      <c r="Q12" s="32">
        <f t="shared" si="7"/>
        <v>0</v>
      </c>
      <c r="R12" s="22"/>
      <c r="S12" s="32">
        <f t="shared" si="8"/>
        <v>0</v>
      </c>
      <c r="T12" s="22"/>
      <c r="U12" s="32">
        <f t="shared" si="9"/>
        <v>0</v>
      </c>
      <c r="V12" s="22"/>
      <c r="W12" s="32">
        <f t="shared" si="10"/>
        <v>0</v>
      </c>
      <c r="X12" s="22"/>
      <c r="Y12" s="32">
        <f t="shared" si="11"/>
        <v>0</v>
      </c>
      <c r="Z12" s="22"/>
      <c r="AA12" s="32">
        <f t="shared" si="12"/>
        <v>0</v>
      </c>
      <c r="AB12" s="22"/>
      <c r="AC12" s="32">
        <f t="shared" si="13"/>
        <v>0</v>
      </c>
      <c r="AD12" s="22"/>
      <c r="AE12" s="5">
        <f t="shared" si="14"/>
        <v>0</v>
      </c>
      <c r="AF12" s="14">
        <f t="shared" si="15"/>
        <v>0</v>
      </c>
      <c r="AG12" s="15">
        <f t="shared" si="16"/>
        <v>6</v>
      </c>
      <c r="AH12" s="16">
        <f>IF(AF12=0,PARTICIPANTS!$B$66,RANK(AF12,$AF$3:$AF$33,0))</f>
        <v>31</v>
      </c>
    </row>
    <row r="13" spans="1:34" outlineLevel="1" x14ac:dyDescent="0.2">
      <c r="A13" s="15" t="str">
        <f>IF(PARTICIPANTS!B22=0," ",PARTICIPANTS!A22)</f>
        <v>GEORGES Florent</v>
      </c>
      <c r="B13" s="24"/>
      <c r="C13" s="32">
        <f t="shared" si="0"/>
        <v>0</v>
      </c>
      <c r="D13" s="25"/>
      <c r="E13" s="32">
        <f t="shared" si="1"/>
        <v>0</v>
      </c>
      <c r="F13" s="22"/>
      <c r="G13" s="32">
        <f t="shared" si="2"/>
        <v>0</v>
      </c>
      <c r="H13" s="22"/>
      <c r="I13" s="32">
        <f t="shared" si="3"/>
        <v>0</v>
      </c>
      <c r="J13" s="22"/>
      <c r="K13" s="32">
        <f t="shared" si="4"/>
        <v>0</v>
      </c>
      <c r="L13" s="22"/>
      <c r="M13" s="32">
        <f t="shared" si="5"/>
        <v>0</v>
      </c>
      <c r="N13" s="22"/>
      <c r="O13" s="32">
        <f t="shared" si="6"/>
        <v>0</v>
      </c>
      <c r="P13" s="22"/>
      <c r="Q13" s="32">
        <f t="shared" si="7"/>
        <v>0</v>
      </c>
      <c r="R13" s="22"/>
      <c r="S13" s="32">
        <f t="shared" si="8"/>
        <v>0</v>
      </c>
      <c r="T13" s="22"/>
      <c r="U13" s="32">
        <f t="shared" si="9"/>
        <v>0</v>
      </c>
      <c r="V13" s="22"/>
      <c r="W13" s="32">
        <f t="shared" si="10"/>
        <v>0</v>
      </c>
      <c r="X13" s="22"/>
      <c r="Y13" s="32">
        <f t="shared" si="11"/>
        <v>0</v>
      </c>
      <c r="Z13" s="22"/>
      <c r="AA13" s="32">
        <f t="shared" si="12"/>
        <v>0</v>
      </c>
      <c r="AB13" s="22"/>
      <c r="AC13" s="32">
        <f t="shared" si="13"/>
        <v>0</v>
      </c>
      <c r="AD13" s="22"/>
      <c r="AE13" s="5">
        <f t="shared" si="14"/>
        <v>0</v>
      </c>
      <c r="AF13" s="14">
        <f t="shared" si="15"/>
        <v>0</v>
      </c>
      <c r="AG13" s="15">
        <f t="shared" si="16"/>
        <v>6</v>
      </c>
      <c r="AH13" s="16">
        <f>IF(AF13=0,PARTICIPANTS!$B$66,RANK(AF13,$AF$3:$AF$33,0))</f>
        <v>31</v>
      </c>
    </row>
    <row r="14" spans="1:34" outlineLevel="1" collapsed="1" x14ac:dyDescent="0.2">
      <c r="A14" s="15" t="str">
        <f>IF(PARTICIPANTS!B26=0," ",PARTICIPANTS!A26)</f>
        <v>HIMSCHOOT Geert</v>
      </c>
      <c r="B14" s="24">
        <v>47</v>
      </c>
      <c r="C14" s="32">
        <f t="shared" si="0"/>
        <v>67</v>
      </c>
      <c r="D14" s="25"/>
      <c r="E14" s="32">
        <f t="shared" si="1"/>
        <v>0</v>
      </c>
      <c r="F14" s="22"/>
      <c r="G14" s="32">
        <f t="shared" si="2"/>
        <v>0</v>
      </c>
      <c r="H14" s="22"/>
      <c r="I14" s="32">
        <f t="shared" si="3"/>
        <v>0</v>
      </c>
      <c r="J14" s="22"/>
      <c r="K14" s="32">
        <f t="shared" si="4"/>
        <v>0</v>
      </c>
      <c r="L14" s="22"/>
      <c r="M14" s="32">
        <f t="shared" si="5"/>
        <v>0</v>
      </c>
      <c r="N14" s="22"/>
      <c r="O14" s="32">
        <f t="shared" si="6"/>
        <v>0</v>
      </c>
      <c r="P14" s="22"/>
      <c r="Q14" s="32">
        <f t="shared" si="7"/>
        <v>0</v>
      </c>
      <c r="R14" s="22"/>
      <c r="S14" s="32">
        <f t="shared" si="8"/>
        <v>0</v>
      </c>
      <c r="T14" s="22"/>
      <c r="U14" s="32">
        <f t="shared" si="9"/>
        <v>0</v>
      </c>
      <c r="V14" s="22"/>
      <c r="W14" s="32">
        <f t="shared" si="10"/>
        <v>0</v>
      </c>
      <c r="X14" s="22"/>
      <c r="Y14" s="32">
        <f t="shared" si="11"/>
        <v>0</v>
      </c>
      <c r="Z14" s="22"/>
      <c r="AA14" s="32">
        <f t="shared" si="12"/>
        <v>0</v>
      </c>
      <c r="AB14" s="22"/>
      <c r="AC14" s="32">
        <f t="shared" si="13"/>
        <v>0</v>
      </c>
      <c r="AD14" s="22"/>
      <c r="AE14" s="5">
        <f t="shared" si="14"/>
        <v>0</v>
      </c>
      <c r="AF14" s="14">
        <f t="shared" si="15"/>
        <v>67</v>
      </c>
      <c r="AG14" s="15">
        <f t="shared" si="16"/>
        <v>4</v>
      </c>
      <c r="AH14" s="16">
        <f>IF(AF14=0,PARTICIPANTS!$B$66,RANK(AF14,$AF$3:$AF$33,0))</f>
        <v>4</v>
      </c>
    </row>
    <row r="15" spans="1:34" outlineLevel="1" collapsed="1" x14ac:dyDescent="0.2">
      <c r="A15" s="15" t="str">
        <f>IF(PARTICIPANTS!B28=0," ",PARTICIPANTS!A28)</f>
        <v>JACQUET Pascale</v>
      </c>
      <c r="B15" s="24"/>
      <c r="C15" s="32">
        <f t="shared" si="0"/>
        <v>0</v>
      </c>
      <c r="D15" s="25"/>
      <c r="E15" s="32">
        <f t="shared" si="1"/>
        <v>0</v>
      </c>
      <c r="F15" s="22"/>
      <c r="G15" s="32">
        <f t="shared" si="2"/>
        <v>0</v>
      </c>
      <c r="H15" s="22"/>
      <c r="I15" s="32">
        <f t="shared" si="3"/>
        <v>0</v>
      </c>
      <c r="J15" s="22"/>
      <c r="K15" s="32">
        <f t="shared" si="4"/>
        <v>0</v>
      </c>
      <c r="L15" s="22"/>
      <c r="M15" s="32">
        <f t="shared" si="5"/>
        <v>0</v>
      </c>
      <c r="N15" s="22"/>
      <c r="O15" s="32">
        <f t="shared" si="6"/>
        <v>0</v>
      </c>
      <c r="P15" s="22"/>
      <c r="Q15" s="32">
        <f t="shared" si="7"/>
        <v>0</v>
      </c>
      <c r="R15" s="22"/>
      <c r="S15" s="32">
        <f t="shared" si="8"/>
        <v>0</v>
      </c>
      <c r="T15" s="22"/>
      <c r="U15" s="32">
        <f t="shared" si="9"/>
        <v>0</v>
      </c>
      <c r="V15" s="22"/>
      <c r="W15" s="32">
        <f t="shared" si="10"/>
        <v>0</v>
      </c>
      <c r="X15" s="22"/>
      <c r="Y15" s="32">
        <f t="shared" si="11"/>
        <v>0</v>
      </c>
      <c r="Z15" s="22"/>
      <c r="AA15" s="32">
        <f t="shared" si="12"/>
        <v>0</v>
      </c>
      <c r="AB15" s="22"/>
      <c r="AC15" s="32">
        <f t="shared" si="13"/>
        <v>0</v>
      </c>
      <c r="AD15" s="22"/>
      <c r="AE15" s="5">
        <f t="shared" si="14"/>
        <v>0</v>
      </c>
      <c r="AF15" s="14">
        <f t="shared" si="15"/>
        <v>0</v>
      </c>
      <c r="AG15" s="15">
        <f t="shared" si="16"/>
        <v>6</v>
      </c>
      <c r="AH15" s="16">
        <f>IF(AF15=0,PARTICIPANTS!$B$66,RANK(AF15,$AF$3:$AF$33,0))</f>
        <v>31</v>
      </c>
    </row>
    <row r="16" spans="1:34" outlineLevel="1" collapsed="1" x14ac:dyDescent="0.2">
      <c r="A16" s="15" t="str">
        <f>IF(PARTICIPANTS!B32=0," ",PARTICIPANTS!A32)</f>
        <v>LISON Marc</v>
      </c>
      <c r="B16" s="24"/>
      <c r="C16" s="32">
        <f t="shared" si="0"/>
        <v>0</v>
      </c>
      <c r="D16" s="25"/>
      <c r="E16" s="32">
        <f t="shared" si="1"/>
        <v>0</v>
      </c>
      <c r="F16" s="22"/>
      <c r="G16" s="32">
        <f t="shared" si="2"/>
        <v>0</v>
      </c>
      <c r="H16" s="22"/>
      <c r="I16" s="32">
        <f t="shared" si="3"/>
        <v>0</v>
      </c>
      <c r="J16" s="22"/>
      <c r="K16" s="32">
        <f t="shared" si="4"/>
        <v>0</v>
      </c>
      <c r="L16" s="22"/>
      <c r="M16" s="32">
        <f t="shared" si="5"/>
        <v>0</v>
      </c>
      <c r="N16" s="22"/>
      <c r="O16" s="32">
        <f t="shared" si="6"/>
        <v>0</v>
      </c>
      <c r="P16" s="22"/>
      <c r="Q16" s="32">
        <f t="shared" si="7"/>
        <v>0</v>
      </c>
      <c r="R16" s="22"/>
      <c r="S16" s="32">
        <f t="shared" si="8"/>
        <v>0</v>
      </c>
      <c r="T16" s="22"/>
      <c r="U16" s="32">
        <f t="shared" si="9"/>
        <v>0</v>
      </c>
      <c r="V16" s="22"/>
      <c r="W16" s="32">
        <f t="shared" si="10"/>
        <v>0</v>
      </c>
      <c r="X16" s="22"/>
      <c r="Y16" s="32">
        <f t="shared" si="11"/>
        <v>0</v>
      </c>
      <c r="Z16" s="22"/>
      <c r="AA16" s="32">
        <f t="shared" si="12"/>
        <v>0</v>
      </c>
      <c r="AB16" s="22"/>
      <c r="AC16" s="32">
        <f t="shared" si="13"/>
        <v>0</v>
      </c>
      <c r="AD16" s="22"/>
      <c r="AE16" s="5">
        <f t="shared" si="14"/>
        <v>0</v>
      </c>
      <c r="AF16" s="14">
        <f t="shared" si="15"/>
        <v>0</v>
      </c>
      <c r="AG16" s="15">
        <f t="shared" si="16"/>
        <v>6</v>
      </c>
      <c r="AH16" s="16">
        <f>IF(AF16=0,PARTICIPANTS!$B$66,RANK(AF16,$AF$3:$AF$33,0))</f>
        <v>31</v>
      </c>
    </row>
    <row r="17" spans="1:34" x14ac:dyDescent="0.2">
      <c r="A17" s="15" t="str">
        <f>IF(PARTICIPANTS!B35=0," ",PARTICIPANTS!A35)</f>
        <v>MOREAU Marie-Cécile</v>
      </c>
      <c r="B17" s="24"/>
      <c r="C17" s="32">
        <f t="shared" si="0"/>
        <v>0</v>
      </c>
      <c r="D17" s="25"/>
      <c r="E17" s="32">
        <f t="shared" si="1"/>
        <v>0</v>
      </c>
      <c r="F17" s="22"/>
      <c r="G17" s="32">
        <f t="shared" si="2"/>
        <v>0</v>
      </c>
      <c r="H17" s="22"/>
      <c r="I17" s="32">
        <f t="shared" si="3"/>
        <v>0</v>
      </c>
      <c r="J17" s="22"/>
      <c r="K17" s="32">
        <f t="shared" si="4"/>
        <v>0</v>
      </c>
      <c r="L17" s="22"/>
      <c r="M17" s="32">
        <f t="shared" si="5"/>
        <v>0</v>
      </c>
      <c r="N17" s="22"/>
      <c r="O17" s="32">
        <f t="shared" si="6"/>
        <v>0</v>
      </c>
      <c r="P17" s="22"/>
      <c r="Q17" s="32">
        <f t="shared" si="7"/>
        <v>0</v>
      </c>
      <c r="R17" s="22"/>
      <c r="S17" s="32">
        <f t="shared" si="8"/>
        <v>0</v>
      </c>
      <c r="T17" s="22"/>
      <c r="U17" s="32">
        <f t="shared" si="9"/>
        <v>0</v>
      </c>
      <c r="V17" s="22"/>
      <c r="W17" s="32">
        <f t="shared" si="10"/>
        <v>0</v>
      </c>
      <c r="X17" s="22"/>
      <c r="Y17" s="32">
        <f t="shared" si="11"/>
        <v>0</v>
      </c>
      <c r="Z17" s="22"/>
      <c r="AA17" s="32">
        <f t="shared" si="12"/>
        <v>0</v>
      </c>
      <c r="AB17" s="22"/>
      <c r="AC17" s="32">
        <f t="shared" si="13"/>
        <v>0</v>
      </c>
      <c r="AD17" s="22"/>
      <c r="AE17" s="5">
        <f t="shared" si="14"/>
        <v>0</v>
      </c>
      <c r="AF17" s="14">
        <f t="shared" si="15"/>
        <v>0</v>
      </c>
      <c r="AG17" s="15">
        <f t="shared" si="16"/>
        <v>6</v>
      </c>
      <c r="AH17" s="16">
        <f>IF(AF17=0,PARTICIPANTS!$B$66,RANK(AF17,$AF$3:$AF$33,0))</f>
        <v>31</v>
      </c>
    </row>
    <row r="18" spans="1:34" x14ac:dyDescent="0.2">
      <c r="A18" s="15" t="str">
        <f>IF(PARTICIPANTS!B36=0," ",PARTICIPANTS!A36)</f>
        <v>NARDUCCI Donato</v>
      </c>
      <c r="B18" s="24"/>
      <c r="C18" s="32">
        <f t="shared" si="0"/>
        <v>0</v>
      </c>
      <c r="D18" s="25"/>
      <c r="E18" s="32">
        <f t="shared" si="1"/>
        <v>0</v>
      </c>
      <c r="F18" s="22"/>
      <c r="G18" s="32">
        <f t="shared" si="2"/>
        <v>0</v>
      </c>
      <c r="H18" s="22"/>
      <c r="I18" s="32">
        <f t="shared" si="3"/>
        <v>0</v>
      </c>
      <c r="J18" s="22"/>
      <c r="K18" s="32">
        <f t="shared" si="4"/>
        <v>0</v>
      </c>
      <c r="L18" s="22"/>
      <c r="M18" s="32">
        <f t="shared" si="5"/>
        <v>0</v>
      </c>
      <c r="N18" s="22"/>
      <c r="O18" s="32">
        <f t="shared" si="6"/>
        <v>0</v>
      </c>
      <c r="P18" s="22"/>
      <c r="Q18" s="32">
        <f t="shared" si="7"/>
        <v>0</v>
      </c>
      <c r="R18" s="22"/>
      <c r="S18" s="32">
        <f t="shared" si="8"/>
        <v>0</v>
      </c>
      <c r="T18" s="22"/>
      <c r="U18" s="32">
        <f t="shared" si="9"/>
        <v>0</v>
      </c>
      <c r="V18" s="22"/>
      <c r="W18" s="32">
        <f t="shared" si="10"/>
        <v>0</v>
      </c>
      <c r="X18" s="22"/>
      <c r="Y18" s="32">
        <f t="shared" si="11"/>
        <v>0</v>
      </c>
      <c r="Z18" s="22"/>
      <c r="AA18" s="32">
        <f t="shared" si="12"/>
        <v>0</v>
      </c>
      <c r="AB18" s="22"/>
      <c r="AC18" s="32">
        <f t="shared" si="13"/>
        <v>0</v>
      </c>
      <c r="AD18" s="22"/>
      <c r="AE18" s="5">
        <f t="shared" si="14"/>
        <v>0</v>
      </c>
      <c r="AF18" s="14">
        <f t="shared" si="15"/>
        <v>0</v>
      </c>
      <c r="AG18" s="15">
        <f t="shared" si="16"/>
        <v>6</v>
      </c>
      <c r="AH18" s="16">
        <f>IF(AF18=0,PARTICIPANTS!$B$66,RANK(AF18,$AF$3:$AF$33,0))</f>
        <v>31</v>
      </c>
    </row>
    <row r="19" spans="1:34" outlineLevel="1" x14ac:dyDescent="0.2">
      <c r="A19" s="15" t="str">
        <f>IF(PARTICIPANTS!B37=0," ",PARTICIPANTS!A37)</f>
        <v>OST Rudy</v>
      </c>
      <c r="B19" s="24"/>
      <c r="C19" s="32">
        <f t="shared" si="0"/>
        <v>0</v>
      </c>
      <c r="D19" s="25"/>
      <c r="E19" s="32">
        <f t="shared" si="1"/>
        <v>0</v>
      </c>
      <c r="F19" s="22"/>
      <c r="G19" s="32">
        <f t="shared" si="2"/>
        <v>0</v>
      </c>
      <c r="H19" s="22"/>
      <c r="I19" s="32">
        <f t="shared" si="3"/>
        <v>0</v>
      </c>
      <c r="J19" s="22"/>
      <c r="K19" s="32">
        <f t="shared" si="4"/>
        <v>0</v>
      </c>
      <c r="L19" s="22"/>
      <c r="M19" s="32">
        <f t="shared" si="5"/>
        <v>0</v>
      </c>
      <c r="N19" s="22"/>
      <c r="O19" s="32">
        <f t="shared" si="6"/>
        <v>0</v>
      </c>
      <c r="P19" s="22"/>
      <c r="Q19" s="32">
        <f t="shared" si="7"/>
        <v>0</v>
      </c>
      <c r="R19" s="22"/>
      <c r="S19" s="32">
        <f t="shared" si="8"/>
        <v>0</v>
      </c>
      <c r="T19" s="22"/>
      <c r="U19" s="32">
        <f t="shared" si="9"/>
        <v>0</v>
      </c>
      <c r="V19" s="22"/>
      <c r="W19" s="32">
        <f t="shared" si="10"/>
        <v>0</v>
      </c>
      <c r="X19" s="22"/>
      <c r="Y19" s="32">
        <f t="shared" si="11"/>
        <v>0</v>
      </c>
      <c r="Z19" s="22"/>
      <c r="AA19" s="32">
        <f t="shared" si="12"/>
        <v>0</v>
      </c>
      <c r="AB19" s="22"/>
      <c r="AC19" s="32">
        <f t="shared" si="13"/>
        <v>0</v>
      </c>
      <c r="AD19" s="22"/>
      <c r="AE19" s="5">
        <f t="shared" si="14"/>
        <v>0</v>
      </c>
      <c r="AF19" s="14">
        <f t="shared" si="15"/>
        <v>0</v>
      </c>
      <c r="AG19" s="15">
        <f t="shared" si="16"/>
        <v>6</v>
      </c>
      <c r="AH19" s="16">
        <f>IF(AF19=0,PARTICIPANTS!$B$66,RANK(AF19,$AF$3:$AF$33,0))</f>
        <v>31</v>
      </c>
    </row>
    <row r="20" spans="1:34" x14ac:dyDescent="0.2">
      <c r="A20" s="15" t="str">
        <f>IF(PARTICIPANTS!B41=0," ",PARTICIPANTS!A41)</f>
        <v>RAVIGNON Jean-Louis</v>
      </c>
      <c r="B20" s="24"/>
      <c r="C20" s="32">
        <f t="shared" si="0"/>
        <v>0</v>
      </c>
      <c r="D20" s="25"/>
      <c r="E20" s="32">
        <f t="shared" si="1"/>
        <v>0</v>
      </c>
      <c r="F20" s="22"/>
      <c r="G20" s="32">
        <f t="shared" si="2"/>
        <v>0</v>
      </c>
      <c r="H20" s="22"/>
      <c r="I20" s="32">
        <f t="shared" si="3"/>
        <v>0</v>
      </c>
      <c r="J20" s="22"/>
      <c r="K20" s="32">
        <f t="shared" si="4"/>
        <v>0</v>
      </c>
      <c r="L20" s="22"/>
      <c r="M20" s="32">
        <f t="shared" si="5"/>
        <v>0</v>
      </c>
      <c r="N20" s="22"/>
      <c r="O20" s="32">
        <f t="shared" si="6"/>
        <v>0</v>
      </c>
      <c r="P20" s="22"/>
      <c r="Q20" s="32">
        <f t="shared" si="7"/>
        <v>0</v>
      </c>
      <c r="R20" s="22"/>
      <c r="S20" s="32">
        <f t="shared" si="8"/>
        <v>0</v>
      </c>
      <c r="T20" s="22"/>
      <c r="U20" s="32">
        <f t="shared" si="9"/>
        <v>0</v>
      </c>
      <c r="V20" s="22"/>
      <c r="W20" s="32">
        <f t="shared" si="10"/>
        <v>0</v>
      </c>
      <c r="X20" s="22"/>
      <c r="Y20" s="32">
        <f t="shared" si="11"/>
        <v>0</v>
      </c>
      <c r="Z20" s="22"/>
      <c r="AA20" s="32">
        <f t="shared" si="12"/>
        <v>0</v>
      </c>
      <c r="AB20" s="22"/>
      <c r="AC20" s="32">
        <f t="shared" si="13"/>
        <v>0</v>
      </c>
      <c r="AD20" s="22"/>
      <c r="AE20" s="5">
        <f t="shared" si="14"/>
        <v>0</v>
      </c>
      <c r="AF20" s="14">
        <f t="shared" si="15"/>
        <v>0</v>
      </c>
      <c r="AG20" s="15">
        <f t="shared" si="16"/>
        <v>6</v>
      </c>
      <c r="AH20" s="16">
        <f>IF(AF20=0,PARTICIPANTS!$B$66,RANK(AF20,$AF$3:$AF$33,0))</f>
        <v>31</v>
      </c>
    </row>
    <row r="21" spans="1:34" x14ac:dyDescent="0.2">
      <c r="A21" s="15" t="str">
        <f>IF(PARTICIPANTS!B42=0," ",PARTICIPANTS!A42)</f>
        <v>REMY Richard</v>
      </c>
      <c r="B21" s="24">
        <v>49</v>
      </c>
      <c r="C21" s="32">
        <f t="shared" si="0"/>
        <v>69</v>
      </c>
      <c r="D21" s="25"/>
      <c r="E21" s="32">
        <f t="shared" si="1"/>
        <v>0</v>
      </c>
      <c r="F21" s="22"/>
      <c r="G21" s="32">
        <f t="shared" si="2"/>
        <v>0</v>
      </c>
      <c r="H21" s="22"/>
      <c r="I21" s="32">
        <f t="shared" si="3"/>
        <v>0</v>
      </c>
      <c r="J21" s="22"/>
      <c r="K21" s="32">
        <f t="shared" si="4"/>
        <v>0</v>
      </c>
      <c r="L21" s="22"/>
      <c r="M21" s="32">
        <f t="shared" si="5"/>
        <v>0</v>
      </c>
      <c r="N21" s="22"/>
      <c r="O21" s="32">
        <f t="shared" si="6"/>
        <v>0</v>
      </c>
      <c r="P21" s="22"/>
      <c r="Q21" s="32">
        <f t="shared" si="7"/>
        <v>0</v>
      </c>
      <c r="R21" s="22"/>
      <c r="S21" s="32">
        <f t="shared" si="8"/>
        <v>0</v>
      </c>
      <c r="T21" s="22"/>
      <c r="U21" s="32">
        <f t="shared" si="9"/>
        <v>0</v>
      </c>
      <c r="V21" s="22"/>
      <c r="W21" s="32">
        <f t="shared" si="10"/>
        <v>0</v>
      </c>
      <c r="X21" s="22"/>
      <c r="Y21" s="32">
        <f t="shared" si="11"/>
        <v>0</v>
      </c>
      <c r="Z21" s="22"/>
      <c r="AA21" s="32">
        <f t="shared" si="12"/>
        <v>0</v>
      </c>
      <c r="AB21" s="22"/>
      <c r="AC21" s="32">
        <f t="shared" si="13"/>
        <v>0</v>
      </c>
      <c r="AD21" s="22"/>
      <c r="AE21" s="5">
        <f t="shared" si="14"/>
        <v>0</v>
      </c>
      <c r="AF21" s="14">
        <f t="shared" si="15"/>
        <v>69</v>
      </c>
      <c r="AG21" s="15">
        <f t="shared" si="16"/>
        <v>2</v>
      </c>
      <c r="AH21" s="16">
        <f>IF(AF21=0,PARTICIPANTS!$B$66,RANK(AF21,$AF$3:$AF$33,0))</f>
        <v>2</v>
      </c>
    </row>
    <row r="22" spans="1:34" outlineLevel="1" x14ac:dyDescent="0.2">
      <c r="A22" s="15" t="str">
        <f>IF(PARTICIPANTS!B43=0," ",PARTICIPANTS!A43)</f>
        <v>RENARD Jean-Jacques</v>
      </c>
      <c r="B22" s="24"/>
      <c r="C22" s="32">
        <f t="shared" si="0"/>
        <v>0</v>
      </c>
      <c r="D22" s="25"/>
      <c r="E22" s="32">
        <f t="shared" si="1"/>
        <v>0</v>
      </c>
      <c r="F22" s="22"/>
      <c r="G22" s="32">
        <f t="shared" si="2"/>
        <v>0</v>
      </c>
      <c r="H22" s="22"/>
      <c r="I22" s="32">
        <f t="shared" si="3"/>
        <v>0</v>
      </c>
      <c r="J22" s="22"/>
      <c r="K22" s="32">
        <f t="shared" si="4"/>
        <v>0</v>
      </c>
      <c r="L22" s="22"/>
      <c r="M22" s="32">
        <f t="shared" si="5"/>
        <v>0</v>
      </c>
      <c r="N22" s="22"/>
      <c r="O22" s="32">
        <f t="shared" si="6"/>
        <v>0</v>
      </c>
      <c r="P22" s="22"/>
      <c r="Q22" s="32">
        <f t="shared" si="7"/>
        <v>0</v>
      </c>
      <c r="R22" s="22"/>
      <c r="S22" s="32">
        <f t="shared" si="8"/>
        <v>0</v>
      </c>
      <c r="T22" s="22"/>
      <c r="U22" s="32">
        <f t="shared" si="9"/>
        <v>0</v>
      </c>
      <c r="V22" s="22"/>
      <c r="W22" s="32">
        <f t="shared" si="10"/>
        <v>0</v>
      </c>
      <c r="X22" s="22"/>
      <c r="Y22" s="32">
        <f t="shared" si="11"/>
        <v>0</v>
      </c>
      <c r="Z22" s="22"/>
      <c r="AA22" s="32">
        <f t="shared" si="12"/>
        <v>0</v>
      </c>
      <c r="AB22" s="22"/>
      <c r="AC22" s="32">
        <f t="shared" si="13"/>
        <v>0</v>
      </c>
      <c r="AD22" s="22"/>
      <c r="AE22" s="5">
        <f t="shared" si="14"/>
        <v>0</v>
      </c>
      <c r="AF22" s="14">
        <f t="shared" si="15"/>
        <v>0</v>
      </c>
      <c r="AG22" s="15">
        <f t="shared" si="16"/>
        <v>6</v>
      </c>
      <c r="AH22" s="16">
        <f>IF(AF22=0,PARTICIPANTS!$B$66,RANK(AF22,$AF$3:$AF$33,0))</f>
        <v>31</v>
      </c>
    </row>
    <row r="23" spans="1:34" x14ac:dyDescent="0.2">
      <c r="A23" s="15" t="str">
        <f>IF(PARTICIPANTS!B45=0," ",PARTICIPANTS!A45)</f>
        <v>RIBOUX Pascal</v>
      </c>
      <c r="B23" s="24"/>
      <c r="C23" s="32">
        <f t="shared" si="0"/>
        <v>0</v>
      </c>
      <c r="D23" s="25"/>
      <c r="E23" s="32">
        <f t="shared" si="1"/>
        <v>0</v>
      </c>
      <c r="F23" s="22"/>
      <c r="G23" s="32">
        <f t="shared" si="2"/>
        <v>0</v>
      </c>
      <c r="H23" s="22"/>
      <c r="I23" s="32">
        <f t="shared" si="3"/>
        <v>0</v>
      </c>
      <c r="J23" s="22"/>
      <c r="K23" s="32">
        <f t="shared" si="4"/>
        <v>0</v>
      </c>
      <c r="L23" s="22"/>
      <c r="M23" s="32">
        <f t="shared" si="5"/>
        <v>0</v>
      </c>
      <c r="N23" s="22"/>
      <c r="O23" s="32">
        <f t="shared" si="6"/>
        <v>0</v>
      </c>
      <c r="P23" s="22"/>
      <c r="Q23" s="32">
        <f t="shared" si="7"/>
        <v>0</v>
      </c>
      <c r="R23" s="22"/>
      <c r="S23" s="32">
        <f t="shared" si="8"/>
        <v>0</v>
      </c>
      <c r="T23" s="22"/>
      <c r="U23" s="32">
        <f t="shared" si="9"/>
        <v>0</v>
      </c>
      <c r="V23" s="22"/>
      <c r="W23" s="32">
        <f t="shared" si="10"/>
        <v>0</v>
      </c>
      <c r="X23" s="22"/>
      <c r="Y23" s="32">
        <f t="shared" si="11"/>
        <v>0</v>
      </c>
      <c r="Z23" s="22"/>
      <c r="AA23" s="32">
        <f t="shared" si="12"/>
        <v>0</v>
      </c>
      <c r="AB23" s="22"/>
      <c r="AC23" s="32">
        <f t="shared" si="13"/>
        <v>0</v>
      </c>
      <c r="AD23" s="22"/>
      <c r="AE23" s="5">
        <f t="shared" si="14"/>
        <v>0</v>
      </c>
      <c r="AF23" s="14">
        <f t="shared" si="15"/>
        <v>0</v>
      </c>
      <c r="AG23" s="15">
        <f t="shared" si="16"/>
        <v>6</v>
      </c>
      <c r="AH23" s="16">
        <f>IF(AF23=0,PARTICIPANTS!$B$66,RANK(AF23,$AF$3:$AF$33,0))</f>
        <v>31</v>
      </c>
    </row>
    <row r="24" spans="1:34" x14ac:dyDescent="0.2">
      <c r="A24" s="15" t="str">
        <f>IF(PARTICIPANTS!B46=0," ",PARTICIPANTS!A46)</f>
        <v>ROBERT Bruno</v>
      </c>
      <c r="B24" s="24"/>
      <c r="C24" s="32">
        <f t="shared" si="0"/>
        <v>0</v>
      </c>
      <c r="D24" s="25"/>
      <c r="E24" s="32">
        <f t="shared" si="1"/>
        <v>0</v>
      </c>
      <c r="F24" s="22"/>
      <c r="G24" s="32">
        <f t="shared" si="2"/>
        <v>0</v>
      </c>
      <c r="H24" s="22"/>
      <c r="I24" s="32">
        <f t="shared" si="3"/>
        <v>0</v>
      </c>
      <c r="J24" s="22"/>
      <c r="K24" s="32">
        <f t="shared" si="4"/>
        <v>0</v>
      </c>
      <c r="L24" s="22"/>
      <c r="M24" s="32">
        <f t="shared" si="5"/>
        <v>0</v>
      </c>
      <c r="N24" s="22"/>
      <c r="O24" s="32">
        <f t="shared" si="6"/>
        <v>0</v>
      </c>
      <c r="P24" s="22"/>
      <c r="Q24" s="32">
        <f t="shared" si="7"/>
        <v>0</v>
      </c>
      <c r="R24" s="22"/>
      <c r="S24" s="32">
        <f t="shared" si="8"/>
        <v>0</v>
      </c>
      <c r="T24" s="22"/>
      <c r="U24" s="32">
        <f t="shared" si="9"/>
        <v>0</v>
      </c>
      <c r="V24" s="22"/>
      <c r="W24" s="32">
        <f t="shared" si="10"/>
        <v>0</v>
      </c>
      <c r="X24" s="22"/>
      <c r="Y24" s="32">
        <f t="shared" si="11"/>
        <v>0</v>
      </c>
      <c r="Z24" s="22"/>
      <c r="AA24" s="32">
        <f t="shared" si="12"/>
        <v>0</v>
      </c>
      <c r="AB24" s="22"/>
      <c r="AC24" s="32">
        <f t="shared" si="13"/>
        <v>0</v>
      </c>
      <c r="AD24" s="22"/>
      <c r="AE24" s="5">
        <f t="shared" si="14"/>
        <v>0</v>
      </c>
      <c r="AF24" s="14">
        <f t="shared" si="15"/>
        <v>0</v>
      </c>
      <c r="AG24" s="15">
        <f t="shared" si="16"/>
        <v>6</v>
      </c>
      <c r="AH24" s="16">
        <f>IF(AF24=0,PARTICIPANTS!$B$66,RANK(AF24,$AF$3:$AF$33,0))</f>
        <v>31</v>
      </c>
    </row>
    <row r="25" spans="1:34" x14ac:dyDescent="0.2">
      <c r="A25" s="15" t="str">
        <f>IF(PARTICIPANTS!B47=0," ",PARTICIPANTS!A47)</f>
        <v>SCAUT Philippe</v>
      </c>
      <c r="B25" s="24"/>
      <c r="C25" s="32">
        <f t="shared" si="0"/>
        <v>0</v>
      </c>
      <c r="D25" s="25"/>
      <c r="E25" s="32">
        <f t="shared" si="1"/>
        <v>0</v>
      </c>
      <c r="F25" s="22"/>
      <c r="G25" s="32">
        <f t="shared" si="2"/>
        <v>0</v>
      </c>
      <c r="H25" s="22"/>
      <c r="I25" s="32">
        <f t="shared" si="3"/>
        <v>0</v>
      </c>
      <c r="J25" s="22"/>
      <c r="K25" s="32">
        <f t="shared" si="4"/>
        <v>0</v>
      </c>
      <c r="L25" s="22"/>
      <c r="M25" s="32">
        <f t="shared" si="5"/>
        <v>0</v>
      </c>
      <c r="N25" s="22"/>
      <c r="O25" s="32">
        <f t="shared" si="6"/>
        <v>0</v>
      </c>
      <c r="P25" s="22"/>
      <c r="Q25" s="32">
        <f t="shared" si="7"/>
        <v>0</v>
      </c>
      <c r="R25" s="22"/>
      <c r="S25" s="32">
        <f t="shared" si="8"/>
        <v>0</v>
      </c>
      <c r="T25" s="22"/>
      <c r="U25" s="32">
        <f t="shared" si="9"/>
        <v>0</v>
      </c>
      <c r="V25" s="22"/>
      <c r="W25" s="32">
        <f t="shared" si="10"/>
        <v>0</v>
      </c>
      <c r="X25" s="22"/>
      <c r="Y25" s="32">
        <f t="shared" si="11"/>
        <v>0</v>
      </c>
      <c r="Z25" s="22"/>
      <c r="AA25" s="32">
        <f t="shared" si="12"/>
        <v>0</v>
      </c>
      <c r="AB25" s="22"/>
      <c r="AC25" s="32">
        <f t="shared" si="13"/>
        <v>0</v>
      </c>
      <c r="AD25" s="22"/>
      <c r="AE25" s="5">
        <f t="shared" si="14"/>
        <v>0</v>
      </c>
      <c r="AF25" s="14">
        <f t="shared" si="15"/>
        <v>0</v>
      </c>
      <c r="AG25" s="15">
        <f t="shared" si="16"/>
        <v>6</v>
      </c>
      <c r="AH25" s="16">
        <f>IF(AF25=0,PARTICIPANTS!$B$66,RANK(AF25,$AF$3:$AF$33,0))</f>
        <v>31</v>
      </c>
    </row>
    <row r="26" spans="1:34" x14ac:dyDescent="0.2">
      <c r="A26" s="15" t="str">
        <f>IF(PARTICIPANTS!B48=0," ",PARTICIPANTS!A48)</f>
        <v>SCHMIT Eddy</v>
      </c>
      <c r="B26" s="24"/>
      <c r="C26" s="32">
        <f t="shared" si="0"/>
        <v>0</v>
      </c>
      <c r="D26" s="25"/>
      <c r="E26" s="32">
        <f t="shared" si="1"/>
        <v>0</v>
      </c>
      <c r="F26" s="22"/>
      <c r="G26" s="32">
        <f t="shared" si="2"/>
        <v>0</v>
      </c>
      <c r="H26" s="22"/>
      <c r="I26" s="32">
        <f t="shared" si="3"/>
        <v>0</v>
      </c>
      <c r="J26" s="22"/>
      <c r="K26" s="32">
        <f t="shared" si="4"/>
        <v>0</v>
      </c>
      <c r="L26" s="22"/>
      <c r="M26" s="32">
        <f t="shared" si="5"/>
        <v>0</v>
      </c>
      <c r="N26" s="22"/>
      <c r="O26" s="32">
        <f t="shared" si="6"/>
        <v>0</v>
      </c>
      <c r="P26" s="22"/>
      <c r="Q26" s="32">
        <f t="shared" si="7"/>
        <v>0</v>
      </c>
      <c r="R26" s="22"/>
      <c r="S26" s="32">
        <f t="shared" si="8"/>
        <v>0</v>
      </c>
      <c r="T26" s="22"/>
      <c r="U26" s="32">
        <f t="shared" si="9"/>
        <v>0</v>
      </c>
      <c r="V26" s="22"/>
      <c r="W26" s="32">
        <f t="shared" si="10"/>
        <v>0</v>
      </c>
      <c r="X26" s="22"/>
      <c r="Y26" s="32">
        <f t="shared" si="11"/>
        <v>0</v>
      </c>
      <c r="Z26" s="22"/>
      <c r="AA26" s="32">
        <f t="shared" si="12"/>
        <v>0</v>
      </c>
      <c r="AB26" s="22"/>
      <c r="AC26" s="32">
        <f t="shared" si="13"/>
        <v>0</v>
      </c>
      <c r="AD26" s="22"/>
      <c r="AE26" s="5">
        <f t="shared" si="14"/>
        <v>0</v>
      </c>
      <c r="AF26" s="14">
        <f t="shared" si="15"/>
        <v>0</v>
      </c>
      <c r="AG26" s="15">
        <f t="shared" si="16"/>
        <v>6</v>
      </c>
      <c r="AH26" s="16">
        <f>IF(AF26=0,PARTICIPANTS!$B$66,RANK(AF26,$AF$3:$AF$33,0))</f>
        <v>31</v>
      </c>
    </row>
    <row r="27" spans="1:34" x14ac:dyDescent="0.2">
      <c r="A27" s="15" t="str">
        <f>IF(PARTICIPANTS!B49=0," ",PARTICIPANTS!A49)</f>
        <v>SEGERS Jérôme</v>
      </c>
      <c r="B27" s="24">
        <v>49</v>
      </c>
      <c r="C27" s="32">
        <f t="shared" si="0"/>
        <v>69</v>
      </c>
      <c r="D27" s="25"/>
      <c r="E27" s="32">
        <f t="shared" si="1"/>
        <v>0</v>
      </c>
      <c r="F27" s="22"/>
      <c r="G27" s="32">
        <f t="shared" si="2"/>
        <v>0</v>
      </c>
      <c r="H27" s="22"/>
      <c r="I27" s="32">
        <f t="shared" si="3"/>
        <v>0</v>
      </c>
      <c r="J27" s="22"/>
      <c r="K27" s="32">
        <f t="shared" si="4"/>
        <v>0</v>
      </c>
      <c r="L27" s="22"/>
      <c r="M27" s="32">
        <f t="shared" si="5"/>
        <v>0</v>
      </c>
      <c r="N27" s="22"/>
      <c r="O27" s="32">
        <f t="shared" si="6"/>
        <v>0</v>
      </c>
      <c r="P27" s="22"/>
      <c r="Q27" s="32">
        <f t="shared" si="7"/>
        <v>0</v>
      </c>
      <c r="R27" s="22"/>
      <c r="S27" s="32">
        <f t="shared" si="8"/>
        <v>0</v>
      </c>
      <c r="T27" s="22"/>
      <c r="U27" s="32">
        <f t="shared" si="9"/>
        <v>0</v>
      </c>
      <c r="V27" s="22"/>
      <c r="W27" s="32">
        <f t="shared" si="10"/>
        <v>0</v>
      </c>
      <c r="X27" s="22"/>
      <c r="Y27" s="32">
        <f t="shared" si="11"/>
        <v>0</v>
      </c>
      <c r="Z27" s="22"/>
      <c r="AA27" s="32">
        <f t="shared" si="12"/>
        <v>0</v>
      </c>
      <c r="AB27" s="22"/>
      <c r="AC27" s="32">
        <f t="shared" si="13"/>
        <v>0</v>
      </c>
      <c r="AD27" s="22"/>
      <c r="AE27" s="5">
        <f t="shared" si="14"/>
        <v>0</v>
      </c>
      <c r="AF27" s="14">
        <f t="shared" si="15"/>
        <v>69</v>
      </c>
      <c r="AG27" s="15">
        <f t="shared" si="16"/>
        <v>2</v>
      </c>
      <c r="AH27" s="16">
        <f>IF(AF27=0,PARTICIPANTS!$B$66,RANK(AF27,$AF$3:$AF$33,0))</f>
        <v>2</v>
      </c>
    </row>
    <row r="28" spans="1:34" x14ac:dyDescent="0.2">
      <c r="A28" s="15" t="str">
        <f>IF(PARTICIPANTS!B50=0," ",PARTICIPANTS!A50)</f>
        <v>SEGERS Théo</v>
      </c>
      <c r="B28" s="24"/>
      <c r="C28" s="32">
        <f t="shared" si="0"/>
        <v>0</v>
      </c>
      <c r="D28" s="25"/>
      <c r="E28" s="32">
        <f t="shared" si="1"/>
        <v>0</v>
      </c>
      <c r="F28" s="22"/>
      <c r="G28" s="32">
        <f t="shared" si="2"/>
        <v>0</v>
      </c>
      <c r="H28" s="22"/>
      <c r="I28" s="32">
        <f t="shared" si="3"/>
        <v>0</v>
      </c>
      <c r="J28" s="22"/>
      <c r="K28" s="32">
        <f t="shared" si="4"/>
        <v>0</v>
      </c>
      <c r="L28" s="22"/>
      <c r="M28" s="32">
        <f t="shared" si="5"/>
        <v>0</v>
      </c>
      <c r="N28" s="22"/>
      <c r="O28" s="32">
        <f t="shared" si="6"/>
        <v>0</v>
      </c>
      <c r="P28" s="22"/>
      <c r="Q28" s="32">
        <f t="shared" si="7"/>
        <v>0</v>
      </c>
      <c r="R28" s="22"/>
      <c r="S28" s="32">
        <f t="shared" si="8"/>
        <v>0</v>
      </c>
      <c r="T28" s="22"/>
      <c r="U28" s="32">
        <f t="shared" si="9"/>
        <v>0</v>
      </c>
      <c r="V28" s="22"/>
      <c r="W28" s="32">
        <f t="shared" si="10"/>
        <v>0</v>
      </c>
      <c r="X28" s="22"/>
      <c r="Y28" s="32">
        <f t="shared" si="11"/>
        <v>0</v>
      </c>
      <c r="Z28" s="22"/>
      <c r="AA28" s="32">
        <f t="shared" si="12"/>
        <v>0</v>
      </c>
      <c r="AB28" s="22"/>
      <c r="AC28" s="32">
        <f t="shared" si="13"/>
        <v>0</v>
      </c>
      <c r="AD28" s="22"/>
      <c r="AE28" s="5">
        <f t="shared" si="14"/>
        <v>0</v>
      </c>
      <c r="AF28" s="14">
        <f t="shared" si="15"/>
        <v>0</v>
      </c>
      <c r="AG28" s="15">
        <f t="shared" si="16"/>
        <v>6</v>
      </c>
      <c r="AH28" s="16">
        <f>IF(AF28=0,PARTICIPANTS!$B$66,RANK(AF28,$AF$3:$AF$33,0))</f>
        <v>31</v>
      </c>
    </row>
    <row r="29" spans="1:34" x14ac:dyDescent="0.2">
      <c r="A29" s="15" t="str">
        <f>IF(PARTICIPANTS!B51=0," ",PARTICIPANTS!A51)</f>
        <v>VAN DEN WYNGAERT Christ'l</v>
      </c>
      <c r="B29" s="24"/>
      <c r="C29" s="32">
        <f t="shared" si="0"/>
        <v>0</v>
      </c>
      <c r="D29" s="25"/>
      <c r="E29" s="32">
        <f t="shared" si="1"/>
        <v>0</v>
      </c>
      <c r="F29" s="22"/>
      <c r="G29" s="32">
        <f t="shared" si="2"/>
        <v>0</v>
      </c>
      <c r="H29" s="22"/>
      <c r="I29" s="32">
        <f t="shared" si="3"/>
        <v>0</v>
      </c>
      <c r="J29" s="22"/>
      <c r="K29" s="32">
        <f t="shared" si="4"/>
        <v>0</v>
      </c>
      <c r="L29" s="22"/>
      <c r="M29" s="32">
        <f t="shared" si="5"/>
        <v>0</v>
      </c>
      <c r="N29" s="22"/>
      <c r="O29" s="32">
        <f t="shared" si="6"/>
        <v>0</v>
      </c>
      <c r="P29" s="22"/>
      <c r="Q29" s="32">
        <f t="shared" si="7"/>
        <v>0</v>
      </c>
      <c r="R29" s="22"/>
      <c r="S29" s="32">
        <f t="shared" si="8"/>
        <v>0</v>
      </c>
      <c r="T29" s="22"/>
      <c r="U29" s="32">
        <f t="shared" si="9"/>
        <v>0</v>
      </c>
      <c r="V29" s="22"/>
      <c r="W29" s="32">
        <f t="shared" si="10"/>
        <v>0</v>
      </c>
      <c r="X29" s="22"/>
      <c r="Y29" s="32">
        <f t="shared" si="11"/>
        <v>0</v>
      </c>
      <c r="Z29" s="22"/>
      <c r="AA29" s="32">
        <f t="shared" si="12"/>
        <v>0</v>
      </c>
      <c r="AB29" s="22"/>
      <c r="AC29" s="32">
        <f t="shared" si="13"/>
        <v>0</v>
      </c>
      <c r="AD29" s="22"/>
      <c r="AE29" s="5">
        <f t="shared" si="14"/>
        <v>0</v>
      </c>
      <c r="AF29" s="14">
        <f t="shared" si="15"/>
        <v>0</v>
      </c>
      <c r="AG29" s="15">
        <f t="shared" si="16"/>
        <v>6</v>
      </c>
      <c r="AH29" s="16">
        <f>IF(AF29=0,PARTICIPANTS!$B$66,RANK(AF29,$AF$3:$AF$33,0))</f>
        <v>31</v>
      </c>
    </row>
    <row r="30" spans="1:34" x14ac:dyDescent="0.2">
      <c r="A30" s="15" t="str">
        <f>IF(PARTICIPANTS!B52=0," ",PARTICIPANTS!A52)</f>
        <v>VAN LEUVEN Claude</v>
      </c>
      <c r="B30" s="24"/>
      <c r="C30" s="32">
        <f t="shared" si="0"/>
        <v>0</v>
      </c>
      <c r="D30" s="25"/>
      <c r="E30" s="32">
        <f t="shared" si="1"/>
        <v>0</v>
      </c>
      <c r="F30" s="22"/>
      <c r="G30" s="32">
        <f t="shared" si="2"/>
        <v>0</v>
      </c>
      <c r="H30" s="22"/>
      <c r="I30" s="32">
        <f t="shared" si="3"/>
        <v>0</v>
      </c>
      <c r="J30" s="22"/>
      <c r="K30" s="32">
        <f t="shared" si="4"/>
        <v>0</v>
      </c>
      <c r="L30" s="22"/>
      <c r="M30" s="32">
        <f t="shared" si="5"/>
        <v>0</v>
      </c>
      <c r="N30" s="22"/>
      <c r="O30" s="32">
        <f t="shared" si="6"/>
        <v>0</v>
      </c>
      <c r="P30" s="22"/>
      <c r="Q30" s="32">
        <f t="shared" si="7"/>
        <v>0</v>
      </c>
      <c r="R30" s="22"/>
      <c r="S30" s="32">
        <f t="shared" si="8"/>
        <v>0</v>
      </c>
      <c r="T30" s="22"/>
      <c r="U30" s="32">
        <f t="shared" si="9"/>
        <v>0</v>
      </c>
      <c r="V30" s="22"/>
      <c r="W30" s="32">
        <f t="shared" si="10"/>
        <v>0</v>
      </c>
      <c r="X30" s="22"/>
      <c r="Y30" s="32">
        <f t="shared" si="11"/>
        <v>0</v>
      </c>
      <c r="Z30" s="22"/>
      <c r="AA30" s="32">
        <f t="shared" si="12"/>
        <v>0</v>
      </c>
      <c r="AB30" s="22"/>
      <c r="AC30" s="32">
        <f t="shared" si="13"/>
        <v>0</v>
      </c>
      <c r="AD30" s="22"/>
      <c r="AE30" s="5">
        <f t="shared" si="14"/>
        <v>0</v>
      </c>
      <c r="AF30" s="14">
        <f t="shared" si="15"/>
        <v>0</v>
      </c>
      <c r="AG30" s="15">
        <f t="shared" si="16"/>
        <v>6</v>
      </c>
      <c r="AH30" s="16">
        <f>IF(AF30=0,PARTICIPANTS!$B$66,RANK(AF30,$AF$3:$AF$33,0))</f>
        <v>31</v>
      </c>
    </row>
    <row r="31" spans="1:34" outlineLevel="1" x14ac:dyDescent="0.2">
      <c r="A31" s="15" t="str">
        <f>IF(PARTICIPANTS!B53=0," ",PARTICIPANTS!A53)</f>
        <v>VAN LUNTER Marc</v>
      </c>
      <c r="B31" s="24">
        <v>40</v>
      </c>
      <c r="C31" s="32">
        <f t="shared" si="0"/>
        <v>60</v>
      </c>
      <c r="D31" s="25"/>
      <c r="E31" s="32">
        <f t="shared" si="1"/>
        <v>0</v>
      </c>
      <c r="F31" s="22"/>
      <c r="G31" s="32">
        <f t="shared" si="2"/>
        <v>0</v>
      </c>
      <c r="H31" s="22"/>
      <c r="I31" s="32">
        <f t="shared" si="3"/>
        <v>0</v>
      </c>
      <c r="J31" s="22"/>
      <c r="K31" s="32">
        <f t="shared" si="4"/>
        <v>0</v>
      </c>
      <c r="L31" s="22"/>
      <c r="M31" s="32">
        <f t="shared" si="5"/>
        <v>0</v>
      </c>
      <c r="N31" s="22"/>
      <c r="O31" s="32">
        <f t="shared" si="6"/>
        <v>0</v>
      </c>
      <c r="P31" s="22"/>
      <c r="Q31" s="32">
        <f t="shared" si="7"/>
        <v>0</v>
      </c>
      <c r="R31" s="22"/>
      <c r="S31" s="32">
        <f t="shared" si="8"/>
        <v>0</v>
      </c>
      <c r="T31" s="22"/>
      <c r="U31" s="32">
        <f t="shared" si="9"/>
        <v>0</v>
      </c>
      <c r="V31" s="22"/>
      <c r="W31" s="32">
        <f t="shared" si="10"/>
        <v>0</v>
      </c>
      <c r="X31" s="22"/>
      <c r="Y31" s="32">
        <f t="shared" si="11"/>
        <v>0</v>
      </c>
      <c r="Z31" s="22"/>
      <c r="AA31" s="32">
        <f t="shared" si="12"/>
        <v>0</v>
      </c>
      <c r="AB31" s="22"/>
      <c r="AC31" s="32">
        <f t="shared" si="13"/>
        <v>0</v>
      </c>
      <c r="AD31" s="22"/>
      <c r="AE31" s="5">
        <f t="shared" si="14"/>
        <v>0</v>
      </c>
      <c r="AF31" s="14">
        <f t="shared" si="15"/>
        <v>60</v>
      </c>
      <c r="AG31" s="15">
        <f t="shared" si="16"/>
        <v>5</v>
      </c>
      <c r="AH31" s="16">
        <f>IF(AF31=0,PARTICIPANTS!$B$66,RANK(AF31,$AF$3:$AF$33,0))</f>
        <v>5</v>
      </c>
    </row>
    <row r="32" spans="1:34" x14ac:dyDescent="0.2">
      <c r="A32" s="15" t="str">
        <f>IF(PARTICIPANTS!B55=0," ",PARTICIPANTS!A55)</f>
        <v>VANDEBROEK Eric</v>
      </c>
      <c r="B32" s="24"/>
      <c r="C32" s="32">
        <f t="shared" si="0"/>
        <v>0</v>
      </c>
      <c r="D32" s="25"/>
      <c r="E32" s="32">
        <f t="shared" si="1"/>
        <v>0</v>
      </c>
      <c r="F32" s="22"/>
      <c r="G32" s="32">
        <f t="shared" si="2"/>
        <v>0</v>
      </c>
      <c r="H32" s="22"/>
      <c r="I32" s="32">
        <f t="shared" si="3"/>
        <v>0</v>
      </c>
      <c r="J32" s="22"/>
      <c r="K32" s="32">
        <f t="shared" si="4"/>
        <v>0</v>
      </c>
      <c r="L32" s="22"/>
      <c r="M32" s="32">
        <f t="shared" si="5"/>
        <v>0</v>
      </c>
      <c r="N32" s="22"/>
      <c r="O32" s="32">
        <f t="shared" si="6"/>
        <v>0</v>
      </c>
      <c r="P32" s="22"/>
      <c r="Q32" s="32">
        <f t="shared" si="7"/>
        <v>0</v>
      </c>
      <c r="R32" s="22"/>
      <c r="S32" s="32">
        <f t="shared" si="8"/>
        <v>0</v>
      </c>
      <c r="T32" s="22"/>
      <c r="U32" s="32">
        <f t="shared" si="9"/>
        <v>0</v>
      </c>
      <c r="V32" s="22"/>
      <c r="W32" s="32">
        <f t="shared" si="10"/>
        <v>0</v>
      </c>
      <c r="X32" s="22"/>
      <c r="Y32" s="32">
        <f t="shared" si="11"/>
        <v>0</v>
      </c>
      <c r="Z32" s="22"/>
      <c r="AA32" s="32">
        <f t="shared" si="12"/>
        <v>0</v>
      </c>
      <c r="AB32" s="22"/>
      <c r="AC32" s="32">
        <f t="shared" si="13"/>
        <v>0</v>
      </c>
      <c r="AD32" s="22"/>
      <c r="AE32" s="5">
        <f t="shared" si="14"/>
        <v>0</v>
      </c>
      <c r="AF32" s="14">
        <f t="shared" si="15"/>
        <v>0</v>
      </c>
      <c r="AG32" s="15">
        <f t="shared" si="16"/>
        <v>6</v>
      </c>
      <c r="AH32" s="16">
        <f>IF(AF32=0,PARTICIPANTS!$B$66,RANK(AF32,$AF$3:$AF$33,0))</f>
        <v>31</v>
      </c>
    </row>
    <row r="33" spans="1:34" outlineLevel="1" x14ac:dyDescent="0.2">
      <c r="A33" s="15" t="str">
        <f>IF(PARTICIPANTS!B56=0," ",PARTICIPANTS!A56)</f>
        <v>VANDELAER Jos</v>
      </c>
      <c r="B33" s="24"/>
      <c r="C33" s="32">
        <f t="shared" si="0"/>
        <v>0</v>
      </c>
      <c r="D33" s="25"/>
      <c r="E33" s="32">
        <f t="shared" si="1"/>
        <v>0</v>
      </c>
      <c r="F33" s="22"/>
      <c r="G33" s="32">
        <f t="shared" si="2"/>
        <v>0</v>
      </c>
      <c r="H33" s="22"/>
      <c r="I33" s="32">
        <f t="shared" si="3"/>
        <v>0</v>
      </c>
      <c r="J33" s="22"/>
      <c r="K33" s="32">
        <f t="shared" si="4"/>
        <v>0</v>
      </c>
      <c r="L33" s="22"/>
      <c r="M33" s="32">
        <f t="shared" si="5"/>
        <v>0</v>
      </c>
      <c r="N33" s="22"/>
      <c r="O33" s="32">
        <f t="shared" si="6"/>
        <v>0</v>
      </c>
      <c r="P33" s="22"/>
      <c r="Q33" s="32">
        <f t="shared" si="7"/>
        <v>0</v>
      </c>
      <c r="R33" s="22"/>
      <c r="S33" s="32">
        <f t="shared" si="8"/>
        <v>0</v>
      </c>
      <c r="T33" s="22"/>
      <c r="U33" s="32">
        <f t="shared" si="9"/>
        <v>0</v>
      </c>
      <c r="V33" s="22"/>
      <c r="W33" s="32">
        <f t="shared" si="10"/>
        <v>0</v>
      </c>
      <c r="X33" s="22"/>
      <c r="Y33" s="32">
        <f t="shared" si="11"/>
        <v>0</v>
      </c>
      <c r="Z33" s="22"/>
      <c r="AA33" s="32">
        <f t="shared" si="12"/>
        <v>0</v>
      </c>
      <c r="AB33" s="22"/>
      <c r="AC33" s="32">
        <f t="shared" si="13"/>
        <v>0</v>
      </c>
      <c r="AD33" s="22"/>
      <c r="AE33" s="5">
        <f t="shared" si="14"/>
        <v>0</v>
      </c>
      <c r="AF33" s="14">
        <f t="shared" si="15"/>
        <v>0</v>
      </c>
      <c r="AG33" s="15">
        <f t="shared" si="16"/>
        <v>6</v>
      </c>
      <c r="AH33" s="16">
        <f>IF(AF33=0,PARTICIPANTS!$B$66,RANK(AF33,$AF$3:$AF$33,0))</f>
        <v>31</v>
      </c>
    </row>
  </sheetData>
  <sortState xmlns:xlrd2="http://schemas.microsoft.com/office/spreadsheetml/2017/richdata2" ref="A3:AH32">
    <sortCondition ref="A3:A32"/>
  </sortState>
  <mergeCells count="1">
    <mergeCell ref="A1:AH1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"/>
  </sheetPr>
  <dimension ref="A1:AH33"/>
  <sheetViews>
    <sheetView topLeftCell="A3" zoomScale="145" zoomScaleNormal="145" workbookViewId="0">
      <selection activeCell="AI44" sqref="AI44"/>
    </sheetView>
  </sheetViews>
  <sheetFormatPr baseColWidth="10" defaultRowHeight="16" x14ac:dyDescent="0.2"/>
  <cols>
    <col min="1" max="1" width="24.83203125" bestFit="1" customWidth="1"/>
    <col min="2" max="2" width="3.5" style="7" bestFit="1" customWidth="1"/>
    <col min="3" max="3" width="3.6640625" style="33" customWidth="1"/>
    <col min="4" max="4" width="3.5" style="9" bestFit="1" customWidth="1"/>
    <col min="5" max="5" width="3.6640625" style="33" customWidth="1"/>
    <col min="6" max="6" width="3.5" style="8" bestFit="1" customWidth="1"/>
    <col min="7" max="7" width="3.6640625" style="33" customWidth="1"/>
    <col min="8" max="8" width="3.5" bestFit="1" customWidth="1"/>
    <col min="9" max="9" width="3.6640625" style="33" customWidth="1"/>
    <col min="10" max="10" width="3.5" bestFit="1" customWidth="1"/>
    <col min="11" max="11" width="3.6640625" style="33" customWidth="1"/>
    <col min="12" max="12" width="3.5" bestFit="1" customWidth="1"/>
    <col min="13" max="13" width="3.6640625" style="33" customWidth="1"/>
    <col min="14" max="14" width="3.5" bestFit="1" customWidth="1"/>
    <col min="15" max="15" width="3.6640625" style="33" customWidth="1"/>
    <col min="16" max="16" width="3.5" bestFit="1" customWidth="1"/>
    <col min="17" max="17" width="3.6640625" style="33" customWidth="1"/>
    <col min="18" max="18" width="3.5" bestFit="1" customWidth="1"/>
    <col min="19" max="19" width="3.6640625" style="33" customWidth="1"/>
    <col min="20" max="20" width="4.6640625" bestFit="1" customWidth="1"/>
    <col min="21" max="21" width="4.83203125" style="33" customWidth="1"/>
    <col min="22" max="22" width="4.6640625" bestFit="1" customWidth="1"/>
    <col min="23" max="23" width="4.83203125" style="33" customWidth="1"/>
    <col min="24" max="24" width="4.6640625" bestFit="1" customWidth="1"/>
    <col min="25" max="25" width="4.83203125" style="33" customWidth="1"/>
    <col min="26" max="26" width="4.6640625" bestFit="1" customWidth="1"/>
    <col min="27" max="27" width="4.83203125" style="33" customWidth="1"/>
    <col min="28" max="28" width="4.6640625" bestFit="1" customWidth="1"/>
    <col min="29" max="29" width="4.83203125" style="33" customWidth="1"/>
    <col min="30" max="30" width="4.6640625" bestFit="1" customWidth="1"/>
    <col min="31" max="31" width="4.83203125" style="33" customWidth="1"/>
    <col min="32" max="33" width="7.1640625" bestFit="1" customWidth="1"/>
    <col min="34" max="34" width="8.33203125" bestFit="1" customWidth="1"/>
  </cols>
  <sheetData>
    <row r="1" spans="1:34" ht="40" customHeight="1" x14ac:dyDescent="0.35">
      <c r="A1" s="40" t="s">
        <v>102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</row>
    <row r="2" spans="1:34" ht="33" customHeight="1" x14ac:dyDescent="0.25">
      <c r="A2" s="10" t="s">
        <v>0</v>
      </c>
      <c r="B2" s="11" t="s">
        <v>41</v>
      </c>
      <c r="C2" s="31" t="s">
        <v>42</v>
      </c>
      <c r="D2" s="12" t="s">
        <v>43</v>
      </c>
      <c r="E2" s="31" t="s">
        <v>44</v>
      </c>
      <c r="F2" s="12" t="s">
        <v>45</v>
      </c>
      <c r="G2" s="31" t="s">
        <v>46</v>
      </c>
      <c r="H2" s="13" t="s">
        <v>47</v>
      </c>
      <c r="I2" s="34" t="s">
        <v>48</v>
      </c>
      <c r="J2" s="13" t="s">
        <v>49</v>
      </c>
      <c r="K2" s="34" t="s">
        <v>50</v>
      </c>
      <c r="L2" s="13" t="s">
        <v>51</v>
      </c>
      <c r="M2" s="34" t="s">
        <v>52</v>
      </c>
      <c r="N2" s="12" t="s">
        <v>53</v>
      </c>
      <c r="O2" s="31" t="s">
        <v>54</v>
      </c>
      <c r="P2" s="12" t="s">
        <v>55</v>
      </c>
      <c r="Q2" s="31" t="s">
        <v>56</v>
      </c>
      <c r="R2" s="12" t="s">
        <v>57</v>
      </c>
      <c r="S2" s="31" t="s">
        <v>58</v>
      </c>
      <c r="T2" s="12" t="s">
        <v>59</v>
      </c>
      <c r="U2" s="31" t="s">
        <v>60</v>
      </c>
      <c r="V2" s="12" t="s">
        <v>61</v>
      </c>
      <c r="W2" s="31" t="s">
        <v>62</v>
      </c>
      <c r="X2" s="12" t="s">
        <v>63</v>
      </c>
      <c r="Y2" s="31" t="s">
        <v>64</v>
      </c>
      <c r="Z2" s="12" t="s">
        <v>68</v>
      </c>
      <c r="AA2" s="31" t="s">
        <v>69</v>
      </c>
      <c r="AB2" s="12" t="s">
        <v>70</v>
      </c>
      <c r="AC2" s="31" t="s">
        <v>71</v>
      </c>
      <c r="AD2" s="12" t="s">
        <v>72</v>
      </c>
      <c r="AE2" s="31" t="s">
        <v>73</v>
      </c>
      <c r="AF2" s="12" t="s">
        <v>65</v>
      </c>
      <c r="AG2" s="13" t="s">
        <v>66</v>
      </c>
      <c r="AH2" s="13" t="s">
        <v>67</v>
      </c>
    </row>
    <row r="3" spans="1:34" x14ac:dyDescent="0.2">
      <c r="A3" s="15" t="str">
        <f>IF(PARTICIPANTS!B4=0," ",PARTICIPANTS!A4)</f>
        <v>ANDREANI Renald</v>
      </c>
      <c r="B3" s="24"/>
      <c r="C3" s="32">
        <f>IF(B3=0,0,B3+20)</f>
        <v>0</v>
      </c>
      <c r="D3" s="25"/>
      <c r="E3" s="32">
        <f>IF(D3=0,0,D3+20)</f>
        <v>0</v>
      </c>
      <c r="F3" s="22"/>
      <c r="G3" s="32">
        <f>IF(F3=0,0,F3+20)</f>
        <v>0</v>
      </c>
      <c r="H3" s="22"/>
      <c r="I3" s="32">
        <f>IF(H3=0,0,H3+20)</f>
        <v>0</v>
      </c>
      <c r="J3" s="22"/>
      <c r="K3" s="32">
        <f>IF(J3=0,0,J3+20)</f>
        <v>0</v>
      </c>
      <c r="L3" s="22"/>
      <c r="M3" s="32">
        <f>IF(L3=0,0,L3+20)</f>
        <v>0</v>
      </c>
      <c r="N3" s="22"/>
      <c r="O3" s="32">
        <f>IF(N3=0,0,N3+20)</f>
        <v>0</v>
      </c>
      <c r="P3" s="22"/>
      <c r="Q3" s="32">
        <f>IF(P3=0,0,P3+20)</f>
        <v>0</v>
      </c>
      <c r="R3" s="22"/>
      <c r="S3" s="32">
        <f>IF(R3=0,0,R3+20)</f>
        <v>0</v>
      </c>
      <c r="T3" s="22"/>
      <c r="U3" s="32">
        <f>IF(T3=0,0,T3+20)</f>
        <v>0</v>
      </c>
      <c r="V3" s="22"/>
      <c r="W3" s="32">
        <f>IF(V3=0,0,V3+20)</f>
        <v>0</v>
      </c>
      <c r="X3" s="22"/>
      <c r="Y3" s="32">
        <f>IF(X3=0,0,X3+20)</f>
        <v>0</v>
      </c>
      <c r="Z3" s="22"/>
      <c r="AA3" s="32">
        <f>IF(Z3=0,0,Z3+20)</f>
        <v>0</v>
      </c>
      <c r="AB3" s="22"/>
      <c r="AC3" s="32">
        <f>IF(AB3=0,0,AB3+20)</f>
        <v>0</v>
      </c>
      <c r="AD3" s="22"/>
      <c r="AE3" s="32">
        <f>IF(AD3=0,0,AD3+20)</f>
        <v>0</v>
      </c>
      <c r="AF3" s="14">
        <f>SUM(C3+E3+G3+I3+K3+M3+O3+Q3+S3+U3+W3+Y3+AA3+AC3)</f>
        <v>0</v>
      </c>
      <c r="AG3" s="15">
        <f>RANK(AF3,$AF$3:$AF$33,0)</f>
        <v>4</v>
      </c>
      <c r="AH3" s="16">
        <f>IF(AF3=0,PARTICIPANTS!$B$66,RANK(AF3,$AF$3:$AF$33,0))</f>
        <v>31</v>
      </c>
    </row>
    <row r="4" spans="1:34" x14ac:dyDescent="0.2">
      <c r="A4" s="15" t="str">
        <f>IF(PARTICIPANTS!B6=0," ",PARTICIPANTS!A6)</f>
        <v>BAETENS Johnny</v>
      </c>
      <c r="B4" s="24"/>
      <c r="C4" s="32">
        <f t="shared" ref="C4:C33" si="0">IF(B4=0,0,B4+20)</f>
        <v>0</v>
      </c>
      <c r="D4" s="25"/>
      <c r="E4" s="32">
        <f t="shared" ref="E4:E33" si="1">IF(D4=0,0,D4+20)</f>
        <v>0</v>
      </c>
      <c r="F4" s="22"/>
      <c r="G4" s="32">
        <f t="shared" ref="G4:G33" si="2">IF(F4=0,0,F4+20)</f>
        <v>0</v>
      </c>
      <c r="H4" s="22"/>
      <c r="I4" s="32">
        <f t="shared" ref="I4:I33" si="3">IF(H4=0,0,H4+20)</f>
        <v>0</v>
      </c>
      <c r="J4" s="22"/>
      <c r="K4" s="32">
        <f t="shared" ref="K4:K32" si="4">IF(J4=0,0,J4+20)</f>
        <v>0</v>
      </c>
      <c r="L4" s="22"/>
      <c r="M4" s="32">
        <f t="shared" ref="M4:M33" si="5">IF(L4=0,0,L4+20)</f>
        <v>0</v>
      </c>
      <c r="N4" s="22"/>
      <c r="O4" s="32">
        <f t="shared" ref="O4:O33" si="6">IF(N4=0,0,N4+20)</f>
        <v>0</v>
      </c>
      <c r="P4" s="22"/>
      <c r="Q4" s="32">
        <f t="shared" ref="Q4:Q32" si="7">IF(P4=0,0,P4+20)</f>
        <v>0</v>
      </c>
      <c r="R4" s="22"/>
      <c r="S4" s="32">
        <f t="shared" ref="S4:S33" si="8">IF(R4=0,0,R4+20)</f>
        <v>0</v>
      </c>
      <c r="T4" s="22"/>
      <c r="U4" s="32">
        <f t="shared" ref="U4:U33" si="9">IF(T4=0,0,T4+20)</f>
        <v>0</v>
      </c>
      <c r="V4" s="22"/>
      <c r="W4" s="32">
        <f t="shared" ref="W4:W33" si="10">IF(V4=0,0,V4+20)</f>
        <v>0</v>
      </c>
      <c r="X4" s="22"/>
      <c r="Y4" s="32">
        <f t="shared" ref="Y4:Y33" si="11">IF(X4=0,0,X4+20)</f>
        <v>0</v>
      </c>
      <c r="Z4" s="22"/>
      <c r="AA4" s="32">
        <f t="shared" ref="AA4:AA33" si="12">IF(Z4=0,0,Z4+20)</f>
        <v>0</v>
      </c>
      <c r="AB4" s="22"/>
      <c r="AC4" s="32">
        <f t="shared" ref="AC4:AC33" si="13">IF(AB4=0,0,AB4+20)</f>
        <v>0</v>
      </c>
      <c r="AD4" s="22"/>
      <c r="AE4" s="32">
        <f t="shared" ref="AE4:AE33" si="14">IF(AD4=0,0,AD4+20)</f>
        <v>0</v>
      </c>
      <c r="AF4" s="14">
        <f t="shared" ref="AF4:AF33" si="15">SUM(C4+E4+G4+I4+K4+M4+O4+Q4+S4+U4+W4+Y4+AA4+AC4)</f>
        <v>0</v>
      </c>
      <c r="AG4" s="15">
        <f t="shared" ref="AG4:AG33" si="16">RANK(AF4,$AF$3:$AF$33,0)</f>
        <v>4</v>
      </c>
      <c r="AH4" s="16">
        <f>IF(AF4=0,PARTICIPANTS!$B$66,RANK(AF4,$AF$3:$AF$33,0))</f>
        <v>31</v>
      </c>
    </row>
    <row r="5" spans="1:34" x14ac:dyDescent="0.2">
      <c r="A5" s="15" t="str">
        <f>IF(PARTICIPANTS!B10=0," ",PARTICIPANTS!A10)</f>
        <v>CANIVET René</v>
      </c>
      <c r="B5" s="24"/>
      <c r="C5" s="32">
        <f t="shared" si="0"/>
        <v>0</v>
      </c>
      <c r="D5" s="25"/>
      <c r="E5" s="32">
        <f t="shared" si="1"/>
        <v>0</v>
      </c>
      <c r="F5" s="22"/>
      <c r="G5" s="32">
        <f t="shared" si="2"/>
        <v>0</v>
      </c>
      <c r="H5" s="22"/>
      <c r="I5" s="32">
        <f t="shared" si="3"/>
        <v>0</v>
      </c>
      <c r="J5" s="22"/>
      <c r="K5" s="32">
        <f t="shared" si="4"/>
        <v>0</v>
      </c>
      <c r="L5" s="22"/>
      <c r="M5" s="32">
        <f t="shared" si="5"/>
        <v>0</v>
      </c>
      <c r="N5" s="22"/>
      <c r="O5" s="32">
        <f t="shared" si="6"/>
        <v>0</v>
      </c>
      <c r="P5" s="22"/>
      <c r="Q5" s="32">
        <f t="shared" si="7"/>
        <v>0</v>
      </c>
      <c r="R5" s="22"/>
      <c r="S5" s="32">
        <f t="shared" si="8"/>
        <v>0</v>
      </c>
      <c r="T5" s="22"/>
      <c r="U5" s="32">
        <f t="shared" si="9"/>
        <v>0</v>
      </c>
      <c r="V5" s="22"/>
      <c r="W5" s="32">
        <f t="shared" si="10"/>
        <v>0</v>
      </c>
      <c r="X5" s="22"/>
      <c r="Y5" s="32">
        <f t="shared" si="11"/>
        <v>0</v>
      </c>
      <c r="Z5" s="22"/>
      <c r="AA5" s="32">
        <f t="shared" si="12"/>
        <v>0</v>
      </c>
      <c r="AB5" s="22"/>
      <c r="AC5" s="32">
        <f t="shared" si="13"/>
        <v>0</v>
      </c>
      <c r="AD5" s="22"/>
      <c r="AE5" s="32">
        <f t="shared" si="14"/>
        <v>0</v>
      </c>
      <c r="AF5" s="14">
        <f t="shared" si="15"/>
        <v>0</v>
      </c>
      <c r="AG5" s="15">
        <f t="shared" si="16"/>
        <v>4</v>
      </c>
      <c r="AH5" s="16">
        <f>IF(AF5=0,PARTICIPANTS!$B$66,RANK(AF5,$AF$3:$AF$33,0))</f>
        <v>31</v>
      </c>
    </row>
    <row r="6" spans="1:34" x14ac:dyDescent="0.2">
      <c r="A6" s="15" t="str">
        <f>IF(PARTICIPANTS!B12=0," ",PARTICIPANTS!A12)</f>
        <v>DE CONINCK Patrice</v>
      </c>
      <c r="B6" s="24"/>
      <c r="C6" s="32">
        <f t="shared" si="0"/>
        <v>0</v>
      </c>
      <c r="D6" s="25"/>
      <c r="E6" s="32">
        <f t="shared" si="1"/>
        <v>0</v>
      </c>
      <c r="F6" s="22"/>
      <c r="G6" s="32">
        <f t="shared" si="2"/>
        <v>0</v>
      </c>
      <c r="H6" s="22"/>
      <c r="I6" s="32">
        <f t="shared" si="3"/>
        <v>0</v>
      </c>
      <c r="J6" s="22"/>
      <c r="K6" s="32">
        <f t="shared" si="4"/>
        <v>0</v>
      </c>
      <c r="L6" s="22"/>
      <c r="M6" s="32">
        <f t="shared" si="5"/>
        <v>0</v>
      </c>
      <c r="N6" s="22"/>
      <c r="O6" s="32">
        <f t="shared" si="6"/>
        <v>0</v>
      </c>
      <c r="P6" s="22"/>
      <c r="Q6" s="32">
        <f t="shared" si="7"/>
        <v>0</v>
      </c>
      <c r="R6" s="22"/>
      <c r="S6" s="32">
        <f t="shared" si="8"/>
        <v>0</v>
      </c>
      <c r="T6" s="22"/>
      <c r="U6" s="32">
        <f t="shared" si="9"/>
        <v>0</v>
      </c>
      <c r="V6" s="22"/>
      <c r="W6" s="32">
        <f t="shared" si="10"/>
        <v>0</v>
      </c>
      <c r="X6" s="22"/>
      <c r="Y6" s="32">
        <f t="shared" si="11"/>
        <v>0</v>
      </c>
      <c r="Z6" s="22"/>
      <c r="AA6" s="32">
        <f t="shared" si="12"/>
        <v>0</v>
      </c>
      <c r="AB6" s="22"/>
      <c r="AC6" s="32">
        <f t="shared" si="13"/>
        <v>0</v>
      </c>
      <c r="AD6" s="22"/>
      <c r="AE6" s="32">
        <f t="shared" si="14"/>
        <v>0</v>
      </c>
      <c r="AF6" s="14">
        <f t="shared" si="15"/>
        <v>0</v>
      </c>
      <c r="AG6" s="15">
        <f t="shared" si="16"/>
        <v>4</v>
      </c>
      <c r="AH6" s="16">
        <f>IF(AF6=0,PARTICIPANTS!$B$66,RANK(AF6,$AF$3:$AF$33,0))</f>
        <v>31</v>
      </c>
    </row>
    <row r="7" spans="1:34" x14ac:dyDescent="0.2">
      <c r="A7" s="15" t="str">
        <f>IF(PARTICIPANTS!B13=0," ",PARTICIPANTS!A13)</f>
        <v>DE KOCK Yves</v>
      </c>
      <c r="B7" s="26"/>
      <c r="C7" s="32">
        <f t="shared" si="0"/>
        <v>0</v>
      </c>
      <c r="D7" s="25"/>
      <c r="E7" s="32">
        <f t="shared" si="1"/>
        <v>0</v>
      </c>
      <c r="F7" s="22"/>
      <c r="G7" s="32">
        <f t="shared" si="2"/>
        <v>0</v>
      </c>
      <c r="H7" s="22"/>
      <c r="I7" s="32">
        <f t="shared" si="3"/>
        <v>0</v>
      </c>
      <c r="J7" s="22"/>
      <c r="K7" s="32">
        <f t="shared" si="4"/>
        <v>0</v>
      </c>
      <c r="L7" s="22"/>
      <c r="M7" s="32">
        <f t="shared" si="5"/>
        <v>0</v>
      </c>
      <c r="N7" s="22"/>
      <c r="O7" s="32">
        <f t="shared" si="6"/>
        <v>0</v>
      </c>
      <c r="P7" s="22"/>
      <c r="Q7" s="32">
        <f t="shared" si="7"/>
        <v>0</v>
      </c>
      <c r="R7" s="22"/>
      <c r="S7" s="32">
        <f t="shared" si="8"/>
        <v>0</v>
      </c>
      <c r="T7" s="22"/>
      <c r="U7" s="32">
        <f t="shared" si="9"/>
        <v>0</v>
      </c>
      <c r="V7" s="22"/>
      <c r="W7" s="32">
        <f t="shared" si="10"/>
        <v>0</v>
      </c>
      <c r="X7" s="22"/>
      <c r="Y7" s="32">
        <f t="shared" si="11"/>
        <v>0</v>
      </c>
      <c r="Z7" s="22"/>
      <c r="AA7" s="32">
        <f t="shared" si="12"/>
        <v>0</v>
      </c>
      <c r="AB7" s="22"/>
      <c r="AC7" s="32">
        <f t="shared" si="13"/>
        <v>0</v>
      </c>
      <c r="AD7" s="27"/>
      <c r="AE7" s="32">
        <f t="shared" si="14"/>
        <v>0</v>
      </c>
      <c r="AF7" s="14">
        <f t="shared" si="15"/>
        <v>0</v>
      </c>
      <c r="AG7" s="15">
        <f t="shared" si="16"/>
        <v>4</v>
      </c>
      <c r="AH7" s="16">
        <f>IF(AF7=0,PARTICIPANTS!$B$66,RANK(AF7,$AF$3:$AF$33,0))</f>
        <v>31</v>
      </c>
    </row>
    <row r="8" spans="1:34" x14ac:dyDescent="0.2">
      <c r="A8" s="15" t="str">
        <f>IF(PARTICIPANTS!B14=0," ",PARTICIPANTS!A14)</f>
        <v>DE SCHEPPER Koen</v>
      </c>
      <c r="B8" s="26">
        <v>48</v>
      </c>
      <c r="C8" s="32">
        <f t="shared" si="0"/>
        <v>68</v>
      </c>
      <c r="D8" s="25"/>
      <c r="E8" s="32">
        <f t="shared" si="1"/>
        <v>0</v>
      </c>
      <c r="F8" s="22"/>
      <c r="G8" s="32">
        <f t="shared" si="2"/>
        <v>0</v>
      </c>
      <c r="H8" s="22"/>
      <c r="I8" s="32">
        <f t="shared" si="3"/>
        <v>0</v>
      </c>
      <c r="J8" s="22"/>
      <c r="K8" s="32">
        <f t="shared" si="4"/>
        <v>0</v>
      </c>
      <c r="L8" s="22"/>
      <c r="M8" s="32">
        <f t="shared" si="5"/>
        <v>0</v>
      </c>
      <c r="N8" s="22"/>
      <c r="O8" s="32">
        <f t="shared" si="6"/>
        <v>0</v>
      </c>
      <c r="P8" s="22"/>
      <c r="Q8" s="32">
        <f t="shared" si="7"/>
        <v>0</v>
      </c>
      <c r="R8" s="22"/>
      <c r="S8" s="32">
        <f t="shared" si="8"/>
        <v>0</v>
      </c>
      <c r="T8" s="22"/>
      <c r="U8" s="32">
        <f t="shared" si="9"/>
        <v>0</v>
      </c>
      <c r="V8" s="22"/>
      <c r="W8" s="32">
        <f t="shared" si="10"/>
        <v>0</v>
      </c>
      <c r="X8" s="22"/>
      <c r="Y8" s="32">
        <f t="shared" si="11"/>
        <v>0</v>
      </c>
      <c r="Z8" s="22"/>
      <c r="AA8" s="32">
        <f t="shared" si="12"/>
        <v>0</v>
      </c>
      <c r="AB8" s="22"/>
      <c r="AC8" s="32">
        <f t="shared" si="13"/>
        <v>0</v>
      </c>
      <c r="AD8" s="27"/>
      <c r="AE8" s="32">
        <f t="shared" si="14"/>
        <v>0</v>
      </c>
      <c r="AF8" s="14">
        <f t="shared" si="15"/>
        <v>68</v>
      </c>
      <c r="AG8" s="15">
        <f t="shared" si="16"/>
        <v>2</v>
      </c>
      <c r="AH8" s="16">
        <f>IF(AF8=0,PARTICIPANTS!$B$66,RANK(AF8,$AF$3:$AF$33,0))</f>
        <v>2</v>
      </c>
    </row>
    <row r="9" spans="1:34" x14ac:dyDescent="0.2">
      <c r="A9" s="15" t="str">
        <f>IF(PARTICIPANTS!B16=0," ",PARTICIPANTS!A16)</f>
        <v>DELIGNY Christophe</v>
      </c>
      <c r="B9" s="26"/>
      <c r="C9" s="32">
        <f t="shared" si="0"/>
        <v>0</v>
      </c>
      <c r="D9" s="25"/>
      <c r="E9" s="32">
        <f t="shared" si="1"/>
        <v>0</v>
      </c>
      <c r="F9" s="22"/>
      <c r="G9" s="32">
        <f t="shared" si="2"/>
        <v>0</v>
      </c>
      <c r="H9" s="22"/>
      <c r="I9" s="32">
        <f t="shared" si="3"/>
        <v>0</v>
      </c>
      <c r="J9" s="22"/>
      <c r="K9" s="32">
        <f t="shared" si="4"/>
        <v>0</v>
      </c>
      <c r="L9" s="22"/>
      <c r="M9" s="32">
        <f t="shared" si="5"/>
        <v>0</v>
      </c>
      <c r="N9" s="22"/>
      <c r="O9" s="32">
        <f t="shared" si="6"/>
        <v>0</v>
      </c>
      <c r="P9" s="22"/>
      <c r="Q9" s="32">
        <f t="shared" si="7"/>
        <v>0</v>
      </c>
      <c r="R9" s="22"/>
      <c r="S9" s="32">
        <f t="shared" si="8"/>
        <v>0</v>
      </c>
      <c r="T9" s="22"/>
      <c r="U9" s="32">
        <f t="shared" si="9"/>
        <v>0</v>
      </c>
      <c r="V9" s="22"/>
      <c r="W9" s="32">
        <f t="shared" si="10"/>
        <v>0</v>
      </c>
      <c r="X9" s="22"/>
      <c r="Y9" s="32">
        <f t="shared" si="11"/>
        <v>0</v>
      </c>
      <c r="Z9" s="22"/>
      <c r="AA9" s="32">
        <f t="shared" si="12"/>
        <v>0</v>
      </c>
      <c r="AB9" s="22"/>
      <c r="AC9" s="32">
        <f t="shared" si="13"/>
        <v>0</v>
      </c>
      <c r="AD9" s="27"/>
      <c r="AE9" s="32">
        <f t="shared" si="14"/>
        <v>0</v>
      </c>
      <c r="AF9" s="14">
        <f t="shared" si="15"/>
        <v>0</v>
      </c>
      <c r="AG9" s="15">
        <f t="shared" si="16"/>
        <v>4</v>
      </c>
      <c r="AH9" s="16">
        <f>IF(AF9=0,PARTICIPANTS!$B$66,RANK(AF9,$AF$3:$AF$33,0))</f>
        <v>31</v>
      </c>
    </row>
    <row r="10" spans="1:34" x14ac:dyDescent="0.2">
      <c r="A10" s="15" t="str">
        <f>IF(PARTICIPANTS!B18=0," ",PARTICIPANTS!A18)</f>
        <v>D'HULSTER Daniel</v>
      </c>
      <c r="B10" s="26"/>
      <c r="C10" s="32">
        <f t="shared" si="0"/>
        <v>0</v>
      </c>
      <c r="D10" s="25"/>
      <c r="E10" s="32">
        <f t="shared" si="1"/>
        <v>0</v>
      </c>
      <c r="F10" s="22"/>
      <c r="G10" s="32">
        <f t="shared" si="2"/>
        <v>0</v>
      </c>
      <c r="H10" s="22"/>
      <c r="I10" s="32">
        <f t="shared" si="3"/>
        <v>0</v>
      </c>
      <c r="J10" s="22"/>
      <c r="K10" s="32">
        <f t="shared" si="4"/>
        <v>0</v>
      </c>
      <c r="L10" s="22"/>
      <c r="M10" s="32">
        <f t="shared" si="5"/>
        <v>0</v>
      </c>
      <c r="N10" s="22"/>
      <c r="O10" s="32">
        <f t="shared" si="6"/>
        <v>0</v>
      </c>
      <c r="P10" s="22"/>
      <c r="Q10" s="32">
        <f t="shared" si="7"/>
        <v>0</v>
      </c>
      <c r="R10" s="22"/>
      <c r="S10" s="32">
        <f t="shared" si="8"/>
        <v>0</v>
      </c>
      <c r="T10" s="22"/>
      <c r="U10" s="32">
        <f t="shared" si="9"/>
        <v>0</v>
      </c>
      <c r="V10" s="22"/>
      <c r="W10" s="32">
        <f t="shared" si="10"/>
        <v>0</v>
      </c>
      <c r="X10" s="22"/>
      <c r="Y10" s="32">
        <f t="shared" si="11"/>
        <v>0</v>
      </c>
      <c r="Z10" s="22"/>
      <c r="AA10" s="32">
        <f t="shared" si="12"/>
        <v>0</v>
      </c>
      <c r="AB10" s="22"/>
      <c r="AC10" s="32">
        <f t="shared" si="13"/>
        <v>0</v>
      </c>
      <c r="AD10" s="27"/>
      <c r="AE10" s="32">
        <f t="shared" si="14"/>
        <v>0</v>
      </c>
      <c r="AF10" s="14">
        <f t="shared" si="15"/>
        <v>0</v>
      </c>
      <c r="AG10" s="15">
        <f t="shared" si="16"/>
        <v>4</v>
      </c>
      <c r="AH10" s="16">
        <f>IF(AF10=0,PARTICIPANTS!$B$66,RANK(AF10,$AF$3:$AF$33,0))</f>
        <v>31</v>
      </c>
    </row>
    <row r="11" spans="1:34" x14ac:dyDescent="0.2">
      <c r="A11" s="15" t="str">
        <f>IF(PARTICIPANTS!B19=0," ",PARTICIPANTS!A19)</f>
        <v>DUHANT Jean</v>
      </c>
      <c r="B11" s="24"/>
      <c r="C11" s="32">
        <f t="shared" si="0"/>
        <v>0</v>
      </c>
      <c r="D11" s="25"/>
      <c r="E11" s="32">
        <f t="shared" si="1"/>
        <v>0</v>
      </c>
      <c r="F11" s="22"/>
      <c r="G11" s="32">
        <f t="shared" si="2"/>
        <v>0</v>
      </c>
      <c r="H11" s="22"/>
      <c r="I11" s="32">
        <f t="shared" si="3"/>
        <v>0</v>
      </c>
      <c r="J11" s="22"/>
      <c r="K11" s="32">
        <f t="shared" si="4"/>
        <v>0</v>
      </c>
      <c r="L11" s="22"/>
      <c r="M11" s="32">
        <f t="shared" si="5"/>
        <v>0</v>
      </c>
      <c r="N11" s="22"/>
      <c r="O11" s="32">
        <f t="shared" si="6"/>
        <v>0</v>
      </c>
      <c r="P11" s="22"/>
      <c r="Q11" s="32">
        <f t="shared" si="7"/>
        <v>0</v>
      </c>
      <c r="R11" s="22"/>
      <c r="S11" s="32">
        <f t="shared" si="8"/>
        <v>0</v>
      </c>
      <c r="T11" s="22"/>
      <c r="U11" s="32">
        <f t="shared" si="9"/>
        <v>0</v>
      </c>
      <c r="V11" s="22"/>
      <c r="W11" s="32">
        <f t="shared" si="10"/>
        <v>0</v>
      </c>
      <c r="X11" s="22"/>
      <c r="Y11" s="32">
        <f t="shared" si="11"/>
        <v>0</v>
      </c>
      <c r="Z11" s="22"/>
      <c r="AA11" s="32">
        <f t="shared" si="12"/>
        <v>0</v>
      </c>
      <c r="AB11" s="22"/>
      <c r="AC11" s="32">
        <f t="shared" si="13"/>
        <v>0</v>
      </c>
      <c r="AD11" s="22"/>
      <c r="AE11" s="32">
        <f t="shared" si="14"/>
        <v>0</v>
      </c>
      <c r="AF11" s="14">
        <f t="shared" si="15"/>
        <v>0</v>
      </c>
      <c r="AG11" s="15">
        <f t="shared" si="16"/>
        <v>4</v>
      </c>
      <c r="AH11" s="16">
        <f>IF(AF11=0,PARTICIPANTS!$B$66,RANK(AF11,$AF$3:$AF$33,0))</f>
        <v>31</v>
      </c>
    </row>
    <row r="12" spans="1:34" x14ac:dyDescent="0.2">
      <c r="A12" s="15" t="str">
        <f>IF(PARTICIPANTS!B21=0," ",PARTICIPANTS!A21)</f>
        <v>FRANCQ Patrice</v>
      </c>
      <c r="B12" s="24"/>
      <c r="C12" s="32">
        <f t="shared" si="0"/>
        <v>0</v>
      </c>
      <c r="D12" s="25"/>
      <c r="E12" s="32">
        <f t="shared" si="1"/>
        <v>0</v>
      </c>
      <c r="F12" s="22"/>
      <c r="G12" s="32">
        <f t="shared" si="2"/>
        <v>0</v>
      </c>
      <c r="H12" s="22"/>
      <c r="I12" s="32">
        <f t="shared" si="3"/>
        <v>0</v>
      </c>
      <c r="J12" s="22"/>
      <c r="K12" s="32">
        <f t="shared" si="4"/>
        <v>0</v>
      </c>
      <c r="L12" s="22"/>
      <c r="M12" s="32">
        <f t="shared" si="5"/>
        <v>0</v>
      </c>
      <c r="N12" s="22"/>
      <c r="O12" s="32">
        <f t="shared" si="6"/>
        <v>0</v>
      </c>
      <c r="P12" s="22"/>
      <c r="Q12" s="32">
        <f t="shared" si="7"/>
        <v>0</v>
      </c>
      <c r="R12" s="22"/>
      <c r="S12" s="32">
        <f t="shared" si="8"/>
        <v>0</v>
      </c>
      <c r="T12" s="22"/>
      <c r="U12" s="32">
        <f t="shared" si="9"/>
        <v>0</v>
      </c>
      <c r="V12" s="22"/>
      <c r="W12" s="32">
        <f t="shared" si="10"/>
        <v>0</v>
      </c>
      <c r="X12" s="22"/>
      <c r="Y12" s="32">
        <f t="shared" si="11"/>
        <v>0</v>
      </c>
      <c r="Z12" s="22"/>
      <c r="AA12" s="32">
        <f t="shared" si="12"/>
        <v>0</v>
      </c>
      <c r="AB12" s="22"/>
      <c r="AC12" s="32">
        <f t="shared" si="13"/>
        <v>0</v>
      </c>
      <c r="AD12" s="22"/>
      <c r="AE12" s="32">
        <f t="shared" si="14"/>
        <v>0</v>
      </c>
      <c r="AF12" s="14">
        <f t="shared" si="15"/>
        <v>0</v>
      </c>
      <c r="AG12" s="15">
        <f t="shared" si="16"/>
        <v>4</v>
      </c>
      <c r="AH12" s="16">
        <f>IF(AF12=0,PARTICIPANTS!$B$66,RANK(AF12,$AF$3:$AF$33,0))</f>
        <v>31</v>
      </c>
    </row>
    <row r="13" spans="1:34" x14ac:dyDescent="0.2">
      <c r="A13" s="15" t="str">
        <f>IF(PARTICIPANTS!B22=0," ",PARTICIPANTS!A22)</f>
        <v>GEORGES Florent</v>
      </c>
      <c r="B13" s="24"/>
      <c r="C13" s="32">
        <f t="shared" si="0"/>
        <v>0</v>
      </c>
      <c r="D13" s="25"/>
      <c r="E13" s="32">
        <f t="shared" si="1"/>
        <v>0</v>
      </c>
      <c r="F13" s="22"/>
      <c r="G13" s="32">
        <f t="shared" si="2"/>
        <v>0</v>
      </c>
      <c r="H13" s="22"/>
      <c r="I13" s="32">
        <f t="shared" si="3"/>
        <v>0</v>
      </c>
      <c r="J13" s="22"/>
      <c r="K13" s="32">
        <f t="shared" si="4"/>
        <v>0</v>
      </c>
      <c r="L13" s="22"/>
      <c r="M13" s="32">
        <f t="shared" si="5"/>
        <v>0</v>
      </c>
      <c r="N13" s="22"/>
      <c r="O13" s="32">
        <f t="shared" si="6"/>
        <v>0</v>
      </c>
      <c r="P13" s="22"/>
      <c r="Q13" s="32">
        <f t="shared" si="7"/>
        <v>0</v>
      </c>
      <c r="R13" s="22"/>
      <c r="S13" s="32">
        <f t="shared" si="8"/>
        <v>0</v>
      </c>
      <c r="T13" s="22"/>
      <c r="U13" s="32">
        <f t="shared" si="9"/>
        <v>0</v>
      </c>
      <c r="V13" s="22"/>
      <c r="W13" s="32">
        <f t="shared" si="10"/>
        <v>0</v>
      </c>
      <c r="X13" s="22"/>
      <c r="Y13" s="32">
        <f t="shared" si="11"/>
        <v>0</v>
      </c>
      <c r="Z13" s="22"/>
      <c r="AA13" s="32">
        <f t="shared" si="12"/>
        <v>0</v>
      </c>
      <c r="AB13" s="22"/>
      <c r="AC13" s="32">
        <f t="shared" si="13"/>
        <v>0</v>
      </c>
      <c r="AD13" s="22"/>
      <c r="AE13" s="32">
        <f t="shared" si="14"/>
        <v>0</v>
      </c>
      <c r="AF13" s="14">
        <f t="shared" si="15"/>
        <v>0</v>
      </c>
      <c r="AG13" s="15">
        <f t="shared" si="16"/>
        <v>4</v>
      </c>
      <c r="AH13" s="16">
        <f>IF(AF13=0,PARTICIPANTS!$B$66,RANK(AF13,$AF$3:$AF$33,0))</f>
        <v>31</v>
      </c>
    </row>
    <row r="14" spans="1:34" x14ac:dyDescent="0.2">
      <c r="A14" s="15" t="str">
        <f>IF(PARTICIPANTS!B26=0," ",PARTICIPANTS!A26)</f>
        <v>HIMSCHOOT Geert</v>
      </c>
      <c r="B14" s="24"/>
      <c r="C14" s="32">
        <f t="shared" si="0"/>
        <v>0</v>
      </c>
      <c r="D14" s="25"/>
      <c r="E14" s="32">
        <f t="shared" si="1"/>
        <v>0</v>
      </c>
      <c r="F14" s="22"/>
      <c r="G14" s="32">
        <f t="shared" si="2"/>
        <v>0</v>
      </c>
      <c r="H14" s="22"/>
      <c r="I14" s="32">
        <f t="shared" si="3"/>
        <v>0</v>
      </c>
      <c r="J14" s="22"/>
      <c r="K14" s="32">
        <f t="shared" si="4"/>
        <v>0</v>
      </c>
      <c r="L14" s="22"/>
      <c r="M14" s="32">
        <f t="shared" si="5"/>
        <v>0</v>
      </c>
      <c r="N14" s="22"/>
      <c r="O14" s="32">
        <f t="shared" si="6"/>
        <v>0</v>
      </c>
      <c r="P14" s="22"/>
      <c r="Q14" s="32">
        <f t="shared" si="7"/>
        <v>0</v>
      </c>
      <c r="R14" s="22"/>
      <c r="S14" s="32">
        <f t="shared" si="8"/>
        <v>0</v>
      </c>
      <c r="T14" s="22"/>
      <c r="U14" s="32">
        <f t="shared" si="9"/>
        <v>0</v>
      </c>
      <c r="V14" s="22"/>
      <c r="W14" s="32">
        <f t="shared" si="10"/>
        <v>0</v>
      </c>
      <c r="X14" s="22"/>
      <c r="Y14" s="32">
        <f t="shared" si="11"/>
        <v>0</v>
      </c>
      <c r="Z14" s="22"/>
      <c r="AA14" s="32">
        <f t="shared" si="12"/>
        <v>0</v>
      </c>
      <c r="AB14" s="22"/>
      <c r="AC14" s="32">
        <f t="shared" si="13"/>
        <v>0</v>
      </c>
      <c r="AD14" s="22"/>
      <c r="AE14" s="32">
        <f t="shared" si="14"/>
        <v>0</v>
      </c>
      <c r="AF14" s="14">
        <f t="shared" si="15"/>
        <v>0</v>
      </c>
      <c r="AG14" s="15">
        <f t="shared" si="16"/>
        <v>4</v>
      </c>
      <c r="AH14" s="16">
        <f>IF(AF14=0,PARTICIPANTS!$B$66,RANK(AF14,$AF$3:$AF$33,0))</f>
        <v>31</v>
      </c>
    </row>
    <row r="15" spans="1:34" x14ac:dyDescent="0.2">
      <c r="A15" s="15" t="str">
        <f>IF(PARTICIPANTS!B28=0," ",PARTICIPANTS!A28)</f>
        <v>JACQUET Pascale</v>
      </c>
      <c r="B15" s="24"/>
      <c r="C15" s="32">
        <f t="shared" si="0"/>
        <v>0</v>
      </c>
      <c r="D15" s="25"/>
      <c r="E15" s="32">
        <f t="shared" si="1"/>
        <v>0</v>
      </c>
      <c r="F15" s="22"/>
      <c r="G15" s="32">
        <f t="shared" si="2"/>
        <v>0</v>
      </c>
      <c r="H15" s="22"/>
      <c r="I15" s="32">
        <f t="shared" si="3"/>
        <v>0</v>
      </c>
      <c r="J15" s="22"/>
      <c r="K15" s="32">
        <f t="shared" si="4"/>
        <v>0</v>
      </c>
      <c r="L15" s="22"/>
      <c r="M15" s="32">
        <f t="shared" si="5"/>
        <v>0</v>
      </c>
      <c r="N15" s="22"/>
      <c r="O15" s="32">
        <f t="shared" si="6"/>
        <v>0</v>
      </c>
      <c r="P15" s="22"/>
      <c r="Q15" s="32">
        <f t="shared" si="7"/>
        <v>0</v>
      </c>
      <c r="R15" s="22"/>
      <c r="S15" s="32">
        <f t="shared" si="8"/>
        <v>0</v>
      </c>
      <c r="T15" s="22"/>
      <c r="U15" s="32">
        <f t="shared" si="9"/>
        <v>0</v>
      </c>
      <c r="V15" s="22"/>
      <c r="W15" s="32">
        <f t="shared" si="10"/>
        <v>0</v>
      </c>
      <c r="X15" s="22"/>
      <c r="Y15" s="32">
        <f t="shared" si="11"/>
        <v>0</v>
      </c>
      <c r="Z15" s="22"/>
      <c r="AA15" s="32">
        <f t="shared" si="12"/>
        <v>0</v>
      </c>
      <c r="AB15" s="22"/>
      <c r="AC15" s="32">
        <f t="shared" si="13"/>
        <v>0</v>
      </c>
      <c r="AD15" s="22"/>
      <c r="AE15" s="32">
        <f t="shared" si="14"/>
        <v>0</v>
      </c>
      <c r="AF15" s="14">
        <f t="shared" si="15"/>
        <v>0</v>
      </c>
      <c r="AG15" s="15">
        <f t="shared" si="16"/>
        <v>4</v>
      </c>
      <c r="AH15" s="16">
        <f>IF(AF15=0,PARTICIPANTS!$B$66,RANK(AF15,$AF$3:$AF$33,0))</f>
        <v>31</v>
      </c>
    </row>
    <row r="16" spans="1:34" x14ac:dyDescent="0.2">
      <c r="A16" s="15" t="str">
        <f>IF(PARTICIPANTS!B32=0," ",PARTICIPANTS!A32)</f>
        <v>LISON Marc</v>
      </c>
      <c r="B16" s="24"/>
      <c r="C16" s="32">
        <f t="shared" si="0"/>
        <v>0</v>
      </c>
      <c r="D16" s="25"/>
      <c r="E16" s="32">
        <f t="shared" si="1"/>
        <v>0</v>
      </c>
      <c r="F16" s="22"/>
      <c r="G16" s="32">
        <f t="shared" si="2"/>
        <v>0</v>
      </c>
      <c r="H16" s="22"/>
      <c r="I16" s="32">
        <f t="shared" si="3"/>
        <v>0</v>
      </c>
      <c r="J16" s="22"/>
      <c r="K16" s="32">
        <f t="shared" si="4"/>
        <v>0</v>
      </c>
      <c r="L16" s="22"/>
      <c r="M16" s="32">
        <f t="shared" si="5"/>
        <v>0</v>
      </c>
      <c r="N16" s="22"/>
      <c r="O16" s="32">
        <f t="shared" si="6"/>
        <v>0</v>
      </c>
      <c r="P16" s="22"/>
      <c r="Q16" s="32">
        <f t="shared" si="7"/>
        <v>0</v>
      </c>
      <c r="R16" s="22"/>
      <c r="S16" s="32">
        <f t="shared" si="8"/>
        <v>0</v>
      </c>
      <c r="T16" s="22"/>
      <c r="U16" s="32">
        <f t="shared" si="9"/>
        <v>0</v>
      </c>
      <c r="V16" s="22"/>
      <c r="W16" s="32">
        <f t="shared" si="10"/>
        <v>0</v>
      </c>
      <c r="X16" s="22"/>
      <c r="Y16" s="32">
        <f t="shared" si="11"/>
        <v>0</v>
      </c>
      <c r="Z16" s="22"/>
      <c r="AA16" s="32">
        <f t="shared" si="12"/>
        <v>0</v>
      </c>
      <c r="AB16" s="22"/>
      <c r="AC16" s="32">
        <f t="shared" si="13"/>
        <v>0</v>
      </c>
      <c r="AD16" s="22"/>
      <c r="AE16" s="32">
        <f t="shared" si="14"/>
        <v>0</v>
      </c>
      <c r="AF16" s="14">
        <f t="shared" si="15"/>
        <v>0</v>
      </c>
      <c r="AG16" s="15">
        <f t="shared" si="16"/>
        <v>4</v>
      </c>
      <c r="AH16" s="16">
        <f>IF(AF16=0,PARTICIPANTS!$B$66,RANK(AF16,$AF$3:$AF$33,0))</f>
        <v>31</v>
      </c>
    </row>
    <row r="17" spans="1:34" x14ac:dyDescent="0.2">
      <c r="A17" s="15" t="str">
        <f>IF(PARTICIPANTS!B35=0," ",PARTICIPANTS!A35)</f>
        <v>MOREAU Marie-Cécile</v>
      </c>
      <c r="B17" s="24"/>
      <c r="C17" s="32">
        <f t="shared" si="0"/>
        <v>0</v>
      </c>
      <c r="D17" s="25"/>
      <c r="E17" s="32">
        <f t="shared" si="1"/>
        <v>0</v>
      </c>
      <c r="F17" s="22"/>
      <c r="G17" s="32">
        <f t="shared" si="2"/>
        <v>0</v>
      </c>
      <c r="H17" s="22"/>
      <c r="I17" s="32">
        <f t="shared" si="3"/>
        <v>0</v>
      </c>
      <c r="J17" s="22"/>
      <c r="K17" s="32">
        <f t="shared" si="4"/>
        <v>0</v>
      </c>
      <c r="L17" s="22"/>
      <c r="M17" s="32">
        <f t="shared" si="5"/>
        <v>0</v>
      </c>
      <c r="N17" s="22"/>
      <c r="O17" s="32">
        <f t="shared" si="6"/>
        <v>0</v>
      </c>
      <c r="P17" s="22"/>
      <c r="Q17" s="32">
        <f t="shared" si="7"/>
        <v>0</v>
      </c>
      <c r="R17" s="22"/>
      <c r="S17" s="32">
        <f t="shared" si="8"/>
        <v>0</v>
      </c>
      <c r="T17" s="22"/>
      <c r="U17" s="32">
        <f t="shared" si="9"/>
        <v>0</v>
      </c>
      <c r="V17" s="22"/>
      <c r="W17" s="32">
        <f t="shared" si="10"/>
        <v>0</v>
      </c>
      <c r="X17" s="22"/>
      <c r="Y17" s="32">
        <f t="shared" si="11"/>
        <v>0</v>
      </c>
      <c r="Z17" s="22"/>
      <c r="AA17" s="32">
        <f t="shared" si="12"/>
        <v>0</v>
      </c>
      <c r="AB17" s="22"/>
      <c r="AC17" s="32">
        <f t="shared" si="13"/>
        <v>0</v>
      </c>
      <c r="AD17" s="22"/>
      <c r="AE17" s="32">
        <f t="shared" si="14"/>
        <v>0</v>
      </c>
      <c r="AF17" s="14">
        <f t="shared" si="15"/>
        <v>0</v>
      </c>
      <c r="AG17" s="15">
        <f t="shared" si="16"/>
        <v>4</v>
      </c>
      <c r="AH17" s="16">
        <f>IF(AF17=0,PARTICIPANTS!$B$66,RANK(AF17,$AF$3:$AF$33,0))</f>
        <v>31</v>
      </c>
    </row>
    <row r="18" spans="1:34" x14ac:dyDescent="0.2">
      <c r="A18" s="15" t="str">
        <f>IF(PARTICIPANTS!B36=0," ",PARTICIPANTS!A36)</f>
        <v>NARDUCCI Donato</v>
      </c>
      <c r="B18" s="24"/>
      <c r="C18" s="32">
        <f t="shared" si="0"/>
        <v>0</v>
      </c>
      <c r="D18" s="25"/>
      <c r="E18" s="32">
        <f t="shared" si="1"/>
        <v>0</v>
      </c>
      <c r="F18" s="22"/>
      <c r="G18" s="32">
        <f t="shared" si="2"/>
        <v>0</v>
      </c>
      <c r="H18" s="22"/>
      <c r="I18" s="32">
        <f t="shared" si="3"/>
        <v>0</v>
      </c>
      <c r="J18" s="22"/>
      <c r="K18" s="32">
        <f t="shared" si="4"/>
        <v>0</v>
      </c>
      <c r="L18" s="22"/>
      <c r="M18" s="32">
        <f t="shared" si="5"/>
        <v>0</v>
      </c>
      <c r="N18" s="22"/>
      <c r="O18" s="32">
        <f t="shared" si="6"/>
        <v>0</v>
      </c>
      <c r="P18" s="22"/>
      <c r="Q18" s="32">
        <f t="shared" si="7"/>
        <v>0</v>
      </c>
      <c r="R18" s="22"/>
      <c r="S18" s="32">
        <f t="shared" si="8"/>
        <v>0</v>
      </c>
      <c r="T18" s="22"/>
      <c r="U18" s="32">
        <f t="shared" si="9"/>
        <v>0</v>
      </c>
      <c r="V18" s="22"/>
      <c r="W18" s="32">
        <f t="shared" si="10"/>
        <v>0</v>
      </c>
      <c r="X18" s="22"/>
      <c r="Y18" s="32">
        <f t="shared" si="11"/>
        <v>0</v>
      </c>
      <c r="Z18" s="22"/>
      <c r="AA18" s="32">
        <f t="shared" si="12"/>
        <v>0</v>
      </c>
      <c r="AB18" s="22"/>
      <c r="AC18" s="32">
        <f t="shared" si="13"/>
        <v>0</v>
      </c>
      <c r="AD18" s="22"/>
      <c r="AE18" s="32">
        <f t="shared" si="14"/>
        <v>0</v>
      </c>
      <c r="AF18" s="14">
        <f t="shared" si="15"/>
        <v>0</v>
      </c>
      <c r="AG18" s="15">
        <f t="shared" si="16"/>
        <v>4</v>
      </c>
      <c r="AH18" s="16">
        <f>IF(AF18=0,PARTICIPANTS!$B$66,RANK(AF18,$AF$3:$AF$33,0))</f>
        <v>31</v>
      </c>
    </row>
    <row r="19" spans="1:34" x14ac:dyDescent="0.2">
      <c r="A19" s="15" t="str">
        <f>IF(PARTICIPANTS!B37=0," ",PARTICIPANTS!A37)</f>
        <v>OST Rudy</v>
      </c>
      <c r="B19" s="24"/>
      <c r="C19" s="32">
        <f t="shared" si="0"/>
        <v>0</v>
      </c>
      <c r="D19" s="25"/>
      <c r="E19" s="32">
        <f t="shared" si="1"/>
        <v>0</v>
      </c>
      <c r="F19" s="22"/>
      <c r="G19" s="32">
        <f t="shared" si="2"/>
        <v>0</v>
      </c>
      <c r="H19" s="22"/>
      <c r="I19" s="32">
        <f t="shared" si="3"/>
        <v>0</v>
      </c>
      <c r="J19" s="22"/>
      <c r="K19" s="32">
        <f t="shared" si="4"/>
        <v>0</v>
      </c>
      <c r="L19" s="22"/>
      <c r="M19" s="32">
        <f t="shared" si="5"/>
        <v>0</v>
      </c>
      <c r="N19" s="22"/>
      <c r="O19" s="32">
        <f t="shared" si="6"/>
        <v>0</v>
      </c>
      <c r="P19" s="22"/>
      <c r="Q19" s="32">
        <f t="shared" si="7"/>
        <v>0</v>
      </c>
      <c r="R19" s="22"/>
      <c r="S19" s="32">
        <f t="shared" si="8"/>
        <v>0</v>
      </c>
      <c r="T19" s="22"/>
      <c r="U19" s="32">
        <f t="shared" si="9"/>
        <v>0</v>
      </c>
      <c r="V19" s="22"/>
      <c r="W19" s="32">
        <f t="shared" si="10"/>
        <v>0</v>
      </c>
      <c r="X19" s="22"/>
      <c r="Y19" s="32">
        <f t="shared" si="11"/>
        <v>0</v>
      </c>
      <c r="Z19" s="22"/>
      <c r="AA19" s="32">
        <f t="shared" si="12"/>
        <v>0</v>
      </c>
      <c r="AB19" s="22"/>
      <c r="AC19" s="32">
        <f t="shared" si="13"/>
        <v>0</v>
      </c>
      <c r="AD19" s="22"/>
      <c r="AE19" s="32">
        <f t="shared" si="14"/>
        <v>0</v>
      </c>
      <c r="AF19" s="14">
        <f t="shared" si="15"/>
        <v>0</v>
      </c>
      <c r="AG19" s="15">
        <f t="shared" si="16"/>
        <v>4</v>
      </c>
      <c r="AH19" s="16">
        <f>IF(AF19=0,PARTICIPANTS!$B$66,RANK(AF19,$AF$3:$AF$33,0))</f>
        <v>31</v>
      </c>
    </row>
    <row r="20" spans="1:34" x14ac:dyDescent="0.2">
      <c r="A20" s="15" t="str">
        <f>IF(PARTICIPANTS!B41=0," ",PARTICIPANTS!A41)</f>
        <v>RAVIGNON Jean-Louis</v>
      </c>
      <c r="B20" s="24"/>
      <c r="C20" s="32">
        <f t="shared" si="0"/>
        <v>0</v>
      </c>
      <c r="D20" s="25"/>
      <c r="E20" s="32">
        <f t="shared" si="1"/>
        <v>0</v>
      </c>
      <c r="F20" s="22"/>
      <c r="G20" s="32">
        <f t="shared" si="2"/>
        <v>0</v>
      </c>
      <c r="H20" s="22"/>
      <c r="I20" s="32">
        <f t="shared" si="3"/>
        <v>0</v>
      </c>
      <c r="J20" s="22"/>
      <c r="K20" s="32">
        <f t="shared" si="4"/>
        <v>0</v>
      </c>
      <c r="L20" s="22"/>
      <c r="M20" s="32">
        <f t="shared" si="5"/>
        <v>0</v>
      </c>
      <c r="N20" s="22"/>
      <c r="O20" s="32">
        <f t="shared" si="6"/>
        <v>0</v>
      </c>
      <c r="P20" s="22"/>
      <c r="Q20" s="32">
        <f t="shared" si="7"/>
        <v>0</v>
      </c>
      <c r="R20" s="22"/>
      <c r="S20" s="32">
        <f t="shared" si="8"/>
        <v>0</v>
      </c>
      <c r="T20" s="22"/>
      <c r="U20" s="32">
        <f t="shared" si="9"/>
        <v>0</v>
      </c>
      <c r="V20" s="22"/>
      <c r="W20" s="32">
        <f t="shared" si="10"/>
        <v>0</v>
      </c>
      <c r="X20" s="22"/>
      <c r="Y20" s="32">
        <f t="shared" si="11"/>
        <v>0</v>
      </c>
      <c r="Z20" s="22"/>
      <c r="AA20" s="32">
        <f t="shared" si="12"/>
        <v>0</v>
      </c>
      <c r="AB20" s="22"/>
      <c r="AC20" s="32">
        <f t="shared" si="13"/>
        <v>0</v>
      </c>
      <c r="AD20" s="22"/>
      <c r="AE20" s="32">
        <f t="shared" si="14"/>
        <v>0</v>
      </c>
      <c r="AF20" s="14">
        <f t="shared" si="15"/>
        <v>0</v>
      </c>
      <c r="AG20" s="15">
        <f t="shared" si="16"/>
        <v>4</v>
      </c>
      <c r="AH20" s="16">
        <f>IF(AF20=0,PARTICIPANTS!$B$66,RANK(AF20,$AF$3:$AF$33,0))</f>
        <v>31</v>
      </c>
    </row>
    <row r="21" spans="1:34" x14ac:dyDescent="0.2">
      <c r="A21" s="15" t="str">
        <f>IF(PARTICIPANTS!B42=0," ",PARTICIPANTS!A42)</f>
        <v>REMY Richard</v>
      </c>
      <c r="B21" s="24"/>
      <c r="C21" s="32">
        <f t="shared" si="0"/>
        <v>0</v>
      </c>
      <c r="D21" s="25"/>
      <c r="E21" s="32">
        <f t="shared" si="1"/>
        <v>0</v>
      </c>
      <c r="F21" s="22"/>
      <c r="G21" s="32">
        <f t="shared" si="2"/>
        <v>0</v>
      </c>
      <c r="H21" s="22"/>
      <c r="I21" s="32">
        <f t="shared" si="3"/>
        <v>0</v>
      </c>
      <c r="J21" s="22"/>
      <c r="K21" s="32">
        <f t="shared" si="4"/>
        <v>0</v>
      </c>
      <c r="L21" s="22"/>
      <c r="M21" s="32">
        <f t="shared" si="5"/>
        <v>0</v>
      </c>
      <c r="N21" s="22"/>
      <c r="O21" s="32">
        <f t="shared" si="6"/>
        <v>0</v>
      </c>
      <c r="P21" s="22"/>
      <c r="Q21" s="32">
        <f t="shared" si="7"/>
        <v>0</v>
      </c>
      <c r="R21" s="22"/>
      <c r="S21" s="32">
        <f t="shared" si="8"/>
        <v>0</v>
      </c>
      <c r="T21" s="22"/>
      <c r="U21" s="32">
        <f t="shared" si="9"/>
        <v>0</v>
      </c>
      <c r="V21" s="22"/>
      <c r="W21" s="32">
        <f t="shared" si="10"/>
        <v>0</v>
      </c>
      <c r="X21" s="22"/>
      <c r="Y21" s="32">
        <f t="shared" si="11"/>
        <v>0</v>
      </c>
      <c r="Z21" s="22"/>
      <c r="AA21" s="32">
        <f t="shared" si="12"/>
        <v>0</v>
      </c>
      <c r="AB21" s="22"/>
      <c r="AC21" s="32">
        <f t="shared" si="13"/>
        <v>0</v>
      </c>
      <c r="AD21" s="22"/>
      <c r="AE21" s="32">
        <f t="shared" si="14"/>
        <v>0</v>
      </c>
      <c r="AF21" s="14">
        <f t="shared" si="15"/>
        <v>0</v>
      </c>
      <c r="AG21" s="15">
        <f t="shared" si="16"/>
        <v>4</v>
      </c>
      <c r="AH21" s="16">
        <f>IF(AF21=0,PARTICIPANTS!$B$66,RANK(AF21,$AF$3:$AF$33,0))</f>
        <v>31</v>
      </c>
    </row>
    <row r="22" spans="1:34" x14ac:dyDescent="0.2">
      <c r="A22" s="15" t="str">
        <f>IF(PARTICIPANTS!B43=0," ",PARTICIPANTS!A43)</f>
        <v>RENARD Jean-Jacques</v>
      </c>
      <c r="B22" s="24"/>
      <c r="C22" s="32">
        <f t="shared" si="0"/>
        <v>0</v>
      </c>
      <c r="D22" s="25"/>
      <c r="E22" s="32">
        <f t="shared" si="1"/>
        <v>0</v>
      </c>
      <c r="F22" s="22"/>
      <c r="G22" s="32">
        <f t="shared" si="2"/>
        <v>0</v>
      </c>
      <c r="H22" s="22"/>
      <c r="I22" s="32">
        <f t="shared" si="3"/>
        <v>0</v>
      </c>
      <c r="J22" s="22"/>
      <c r="K22" s="32">
        <f t="shared" si="4"/>
        <v>0</v>
      </c>
      <c r="L22" s="22"/>
      <c r="M22" s="32">
        <f t="shared" si="5"/>
        <v>0</v>
      </c>
      <c r="N22" s="22"/>
      <c r="O22" s="32">
        <f t="shared" si="6"/>
        <v>0</v>
      </c>
      <c r="P22" s="22"/>
      <c r="Q22" s="32">
        <f t="shared" si="7"/>
        <v>0</v>
      </c>
      <c r="R22" s="22"/>
      <c r="S22" s="32">
        <f t="shared" si="8"/>
        <v>0</v>
      </c>
      <c r="T22" s="22"/>
      <c r="U22" s="32">
        <f t="shared" si="9"/>
        <v>0</v>
      </c>
      <c r="V22" s="22"/>
      <c r="W22" s="32">
        <f t="shared" si="10"/>
        <v>0</v>
      </c>
      <c r="X22" s="22"/>
      <c r="Y22" s="32">
        <f t="shared" si="11"/>
        <v>0</v>
      </c>
      <c r="Z22" s="22"/>
      <c r="AA22" s="32">
        <f t="shared" si="12"/>
        <v>0</v>
      </c>
      <c r="AB22" s="22"/>
      <c r="AC22" s="32">
        <f t="shared" si="13"/>
        <v>0</v>
      </c>
      <c r="AD22" s="22"/>
      <c r="AE22" s="32">
        <f t="shared" si="14"/>
        <v>0</v>
      </c>
      <c r="AF22" s="14">
        <f t="shared" si="15"/>
        <v>0</v>
      </c>
      <c r="AG22" s="15">
        <f t="shared" si="16"/>
        <v>4</v>
      </c>
      <c r="AH22" s="16">
        <f>IF(AF22=0,PARTICIPANTS!$B$66,RANK(AF22,$AF$3:$AF$33,0))</f>
        <v>31</v>
      </c>
    </row>
    <row r="23" spans="1:34" x14ac:dyDescent="0.2">
      <c r="A23" s="15" t="str">
        <f>IF(PARTICIPANTS!B45=0," ",PARTICIPANTS!A45)</f>
        <v>RIBOUX Pascal</v>
      </c>
      <c r="B23" s="24">
        <v>45</v>
      </c>
      <c r="C23" s="32">
        <f t="shared" si="0"/>
        <v>65</v>
      </c>
      <c r="D23" s="25">
        <v>53</v>
      </c>
      <c r="E23" s="32">
        <f t="shared" si="1"/>
        <v>73</v>
      </c>
      <c r="F23" s="22"/>
      <c r="G23" s="32">
        <f t="shared" si="2"/>
        <v>0</v>
      </c>
      <c r="H23" s="22"/>
      <c r="I23" s="32">
        <f t="shared" si="3"/>
        <v>0</v>
      </c>
      <c r="J23" s="22"/>
      <c r="K23" s="32">
        <f t="shared" si="4"/>
        <v>0</v>
      </c>
      <c r="L23" s="22"/>
      <c r="M23" s="32">
        <f t="shared" si="5"/>
        <v>0</v>
      </c>
      <c r="N23" s="22"/>
      <c r="O23" s="32">
        <f t="shared" si="6"/>
        <v>0</v>
      </c>
      <c r="P23" s="22"/>
      <c r="Q23" s="32">
        <f t="shared" si="7"/>
        <v>0</v>
      </c>
      <c r="R23" s="22"/>
      <c r="S23" s="32">
        <f t="shared" si="8"/>
        <v>0</v>
      </c>
      <c r="T23" s="22"/>
      <c r="U23" s="32">
        <f t="shared" si="9"/>
        <v>0</v>
      </c>
      <c r="V23" s="22"/>
      <c r="W23" s="32">
        <f t="shared" si="10"/>
        <v>0</v>
      </c>
      <c r="X23" s="22"/>
      <c r="Y23" s="32">
        <f t="shared" si="11"/>
        <v>0</v>
      </c>
      <c r="Z23" s="22"/>
      <c r="AA23" s="32">
        <f t="shared" si="12"/>
        <v>0</v>
      </c>
      <c r="AB23" s="22"/>
      <c r="AC23" s="32">
        <f t="shared" si="13"/>
        <v>0</v>
      </c>
      <c r="AD23" s="22"/>
      <c r="AE23" s="32">
        <f t="shared" si="14"/>
        <v>0</v>
      </c>
      <c r="AF23" s="14">
        <f t="shared" si="15"/>
        <v>138</v>
      </c>
      <c r="AG23" s="15">
        <f t="shared" si="16"/>
        <v>1</v>
      </c>
      <c r="AH23" s="16">
        <f>IF(AF23=0,PARTICIPANTS!$B$66,RANK(AF23,$AF$3:$AF$33,0))</f>
        <v>1</v>
      </c>
    </row>
    <row r="24" spans="1:34" x14ac:dyDescent="0.2">
      <c r="A24" s="15" t="str">
        <f>IF(PARTICIPANTS!B46=0," ",PARTICIPANTS!A46)</f>
        <v>ROBERT Bruno</v>
      </c>
      <c r="B24" s="24"/>
      <c r="C24" s="32">
        <f t="shared" si="0"/>
        <v>0</v>
      </c>
      <c r="D24" s="25"/>
      <c r="E24" s="32">
        <f t="shared" si="1"/>
        <v>0</v>
      </c>
      <c r="F24" s="22"/>
      <c r="G24" s="32">
        <f t="shared" si="2"/>
        <v>0</v>
      </c>
      <c r="H24" s="22"/>
      <c r="I24" s="32">
        <f t="shared" si="3"/>
        <v>0</v>
      </c>
      <c r="J24" s="22"/>
      <c r="K24" s="32">
        <f t="shared" si="4"/>
        <v>0</v>
      </c>
      <c r="L24" s="22"/>
      <c r="M24" s="32">
        <f t="shared" si="5"/>
        <v>0</v>
      </c>
      <c r="N24" s="22"/>
      <c r="O24" s="32">
        <f t="shared" si="6"/>
        <v>0</v>
      </c>
      <c r="P24" s="22"/>
      <c r="Q24" s="32">
        <f t="shared" si="7"/>
        <v>0</v>
      </c>
      <c r="R24" s="22"/>
      <c r="S24" s="32">
        <f t="shared" si="8"/>
        <v>0</v>
      </c>
      <c r="T24" s="22"/>
      <c r="U24" s="32">
        <f t="shared" si="9"/>
        <v>0</v>
      </c>
      <c r="V24" s="22"/>
      <c r="W24" s="32">
        <f t="shared" si="10"/>
        <v>0</v>
      </c>
      <c r="X24" s="22"/>
      <c r="Y24" s="32">
        <f t="shared" si="11"/>
        <v>0</v>
      </c>
      <c r="Z24" s="22"/>
      <c r="AA24" s="32">
        <f t="shared" si="12"/>
        <v>0</v>
      </c>
      <c r="AB24" s="22"/>
      <c r="AC24" s="32">
        <f t="shared" si="13"/>
        <v>0</v>
      </c>
      <c r="AD24" s="22"/>
      <c r="AE24" s="32">
        <f t="shared" si="14"/>
        <v>0</v>
      </c>
      <c r="AF24" s="14">
        <f t="shared" si="15"/>
        <v>0</v>
      </c>
      <c r="AG24" s="15">
        <f t="shared" si="16"/>
        <v>4</v>
      </c>
      <c r="AH24" s="16">
        <f>IF(AF24=0,PARTICIPANTS!$B$66,RANK(AF24,$AF$3:$AF$33,0))</f>
        <v>31</v>
      </c>
    </row>
    <row r="25" spans="1:34" x14ac:dyDescent="0.2">
      <c r="A25" s="15" t="str">
        <f>IF(PARTICIPANTS!B47=0," ",PARTICIPANTS!A47)</f>
        <v>SCAUT Philippe</v>
      </c>
      <c r="B25" s="24"/>
      <c r="C25" s="32">
        <f t="shared" si="0"/>
        <v>0</v>
      </c>
      <c r="D25" s="25"/>
      <c r="E25" s="32">
        <f t="shared" si="1"/>
        <v>0</v>
      </c>
      <c r="F25" s="22"/>
      <c r="G25" s="32">
        <f t="shared" si="2"/>
        <v>0</v>
      </c>
      <c r="H25" s="22"/>
      <c r="I25" s="32">
        <f t="shared" si="3"/>
        <v>0</v>
      </c>
      <c r="J25" s="22"/>
      <c r="K25" s="32">
        <f t="shared" si="4"/>
        <v>0</v>
      </c>
      <c r="L25" s="22"/>
      <c r="M25" s="32">
        <f t="shared" si="5"/>
        <v>0</v>
      </c>
      <c r="N25" s="22"/>
      <c r="O25" s="32">
        <f t="shared" si="6"/>
        <v>0</v>
      </c>
      <c r="P25" s="22"/>
      <c r="Q25" s="32">
        <f t="shared" si="7"/>
        <v>0</v>
      </c>
      <c r="R25" s="22"/>
      <c r="S25" s="32">
        <f t="shared" si="8"/>
        <v>0</v>
      </c>
      <c r="T25" s="22"/>
      <c r="U25" s="32">
        <f t="shared" si="9"/>
        <v>0</v>
      </c>
      <c r="V25" s="22"/>
      <c r="W25" s="32">
        <f t="shared" si="10"/>
        <v>0</v>
      </c>
      <c r="X25" s="22"/>
      <c r="Y25" s="32">
        <f t="shared" si="11"/>
        <v>0</v>
      </c>
      <c r="Z25" s="22"/>
      <c r="AA25" s="32">
        <f t="shared" si="12"/>
        <v>0</v>
      </c>
      <c r="AB25" s="22"/>
      <c r="AC25" s="32">
        <f t="shared" si="13"/>
        <v>0</v>
      </c>
      <c r="AD25" s="22"/>
      <c r="AE25" s="32">
        <f t="shared" si="14"/>
        <v>0</v>
      </c>
      <c r="AF25" s="14">
        <f t="shared" si="15"/>
        <v>0</v>
      </c>
      <c r="AG25" s="15">
        <f t="shared" si="16"/>
        <v>4</v>
      </c>
      <c r="AH25" s="16">
        <f>IF(AF25=0,PARTICIPANTS!$B$66,RANK(AF25,$AF$3:$AF$33,0))</f>
        <v>31</v>
      </c>
    </row>
    <row r="26" spans="1:34" x14ac:dyDescent="0.2">
      <c r="A26" s="15" t="str">
        <f>IF(PARTICIPANTS!B48=0," ",PARTICIPANTS!A48)</f>
        <v>SCHMIT Eddy</v>
      </c>
      <c r="B26" s="24"/>
      <c r="C26" s="32">
        <f t="shared" si="0"/>
        <v>0</v>
      </c>
      <c r="D26" s="25"/>
      <c r="E26" s="32">
        <f t="shared" si="1"/>
        <v>0</v>
      </c>
      <c r="F26" s="22"/>
      <c r="G26" s="32">
        <f t="shared" si="2"/>
        <v>0</v>
      </c>
      <c r="H26" s="22"/>
      <c r="I26" s="32">
        <f t="shared" si="3"/>
        <v>0</v>
      </c>
      <c r="J26" s="22"/>
      <c r="K26" s="32">
        <f t="shared" si="4"/>
        <v>0</v>
      </c>
      <c r="L26" s="22"/>
      <c r="M26" s="32">
        <f t="shared" si="5"/>
        <v>0</v>
      </c>
      <c r="N26" s="22"/>
      <c r="O26" s="32">
        <f t="shared" si="6"/>
        <v>0</v>
      </c>
      <c r="P26" s="22"/>
      <c r="Q26" s="32">
        <f t="shared" si="7"/>
        <v>0</v>
      </c>
      <c r="R26" s="22"/>
      <c r="S26" s="32">
        <f t="shared" si="8"/>
        <v>0</v>
      </c>
      <c r="T26" s="22"/>
      <c r="U26" s="32">
        <f t="shared" si="9"/>
        <v>0</v>
      </c>
      <c r="V26" s="22"/>
      <c r="W26" s="32">
        <f t="shared" si="10"/>
        <v>0</v>
      </c>
      <c r="X26" s="22"/>
      <c r="Y26" s="32">
        <f t="shared" si="11"/>
        <v>0</v>
      </c>
      <c r="Z26" s="22"/>
      <c r="AA26" s="32">
        <f t="shared" si="12"/>
        <v>0</v>
      </c>
      <c r="AB26" s="22"/>
      <c r="AC26" s="32">
        <f t="shared" si="13"/>
        <v>0</v>
      </c>
      <c r="AD26" s="22"/>
      <c r="AE26" s="32">
        <f t="shared" si="14"/>
        <v>0</v>
      </c>
      <c r="AF26" s="14">
        <f t="shared" si="15"/>
        <v>0</v>
      </c>
      <c r="AG26" s="15">
        <f t="shared" si="16"/>
        <v>4</v>
      </c>
      <c r="AH26" s="16">
        <f>IF(AF26=0,PARTICIPANTS!$B$66,RANK(AF26,$AF$3:$AF$33,0))</f>
        <v>31</v>
      </c>
    </row>
    <row r="27" spans="1:34" x14ac:dyDescent="0.2">
      <c r="A27" s="15" t="str">
        <f>IF(PARTICIPANTS!B49=0," ",PARTICIPANTS!A49)</f>
        <v>SEGERS Jérôme</v>
      </c>
      <c r="B27" s="24"/>
      <c r="C27" s="32">
        <f t="shared" si="0"/>
        <v>0</v>
      </c>
      <c r="D27" s="25"/>
      <c r="E27" s="32">
        <f t="shared" si="1"/>
        <v>0</v>
      </c>
      <c r="F27" s="22"/>
      <c r="G27" s="32">
        <f t="shared" si="2"/>
        <v>0</v>
      </c>
      <c r="H27" s="22"/>
      <c r="I27" s="32">
        <f t="shared" si="3"/>
        <v>0</v>
      </c>
      <c r="J27" s="22"/>
      <c r="K27" s="32">
        <f t="shared" si="4"/>
        <v>0</v>
      </c>
      <c r="L27" s="22"/>
      <c r="M27" s="32">
        <f t="shared" si="5"/>
        <v>0</v>
      </c>
      <c r="N27" s="22"/>
      <c r="O27" s="32">
        <f t="shared" si="6"/>
        <v>0</v>
      </c>
      <c r="P27" s="22"/>
      <c r="Q27" s="32">
        <f t="shared" si="7"/>
        <v>0</v>
      </c>
      <c r="R27" s="22"/>
      <c r="S27" s="32">
        <f t="shared" si="8"/>
        <v>0</v>
      </c>
      <c r="T27" s="22"/>
      <c r="U27" s="32">
        <f t="shared" si="9"/>
        <v>0</v>
      </c>
      <c r="V27" s="22"/>
      <c r="W27" s="32">
        <f t="shared" si="10"/>
        <v>0</v>
      </c>
      <c r="X27" s="22"/>
      <c r="Y27" s="32">
        <f t="shared" si="11"/>
        <v>0</v>
      </c>
      <c r="Z27" s="22"/>
      <c r="AA27" s="32">
        <f t="shared" si="12"/>
        <v>0</v>
      </c>
      <c r="AB27" s="22"/>
      <c r="AC27" s="32">
        <f t="shared" si="13"/>
        <v>0</v>
      </c>
      <c r="AD27" s="22"/>
      <c r="AE27" s="32">
        <f t="shared" si="14"/>
        <v>0</v>
      </c>
      <c r="AF27" s="14">
        <f t="shared" si="15"/>
        <v>0</v>
      </c>
      <c r="AG27" s="15">
        <f t="shared" si="16"/>
        <v>4</v>
      </c>
      <c r="AH27" s="16">
        <f>IF(AF27=0,PARTICIPANTS!$B$66,RANK(AF27,$AF$3:$AF$33,0))</f>
        <v>31</v>
      </c>
    </row>
    <row r="28" spans="1:34" x14ac:dyDescent="0.2">
      <c r="A28" s="15" t="str">
        <f>IF(PARTICIPANTS!B50=0," ",PARTICIPANTS!A50)</f>
        <v>SEGERS Théo</v>
      </c>
      <c r="B28" s="24"/>
      <c r="C28" s="32">
        <f t="shared" si="0"/>
        <v>0</v>
      </c>
      <c r="D28" s="25"/>
      <c r="E28" s="32">
        <f t="shared" si="1"/>
        <v>0</v>
      </c>
      <c r="F28" s="22"/>
      <c r="G28" s="32">
        <f t="shared" si="2"/>
        <v>0</v>
      </c>
      <c r="H28" s="22"/>
      <c r="I28" s="32">
        <f t="shared" si="3"/>
        <v>0</v>
      </c>
      <c r="J28" s="22"/>
      <c r="K28" s="32">
        <f t="shared" si="4"/>
        <v>0</v>
      </c>
      <c r="L28" s="22"/>
      <c r="M28" s="32">
        <f t="shared" si="5"/>
        <v>0</v>
      </c>
      <c r="N28" s="22"/>
      <c r="O28" s="32">
        <f t="shared" si="6"/>
        <v>0</v>
      </c>
      <c r="P28" s="22"/>
      <c r="Q28" s="32">
        <f t="shared" si="7"/>
        <v>0</v>
      </c>
      <c r="R28" s="22"/>
      <c r="S28" s="32">
        <f t="shared" si="8"/>
        <v>0</v>
      </c>
      <c r="T28" s="22"/>
      <c r="U28" s="32">
        <f t="shared" si="9"/>
        <v>0</v>
      </c>
      <c r="V28" s="22"/>
      <c r="W28" s="32">
        <f t="shared" si="10"/>
        <v>0</v>
      </c>
      <c r="X28" s="22"/>
      <c r="Y28" s="32">
        <f t="shared" si="11"/>
        <v>0</v>
      </c>
      <c r="Z28" s="22"/>
      <c r="AA28" s="32">
        <f t="shared" si="12"/>
        <v>0</v>
      </c>
      <c r="AB28" s="22"/>
      <c r="AC28" s="32">
        <f t="shared" si="13"/>
        <v>0</v>
      </c>
      <c r="AD28" s="22"/>
      <c r="AE28" s="32">
        <f t="shared" si="14"/>
        <v>0</v>
      </c>
      <c r="AF28" s="14">
        <f t="shared" si="15"/>
        <v>0</v>
      </c>
      <c r="AG28" s="15">
        <f t="shared" si="16"/>
        <v>4</v>
      </c>
      <c r="AH28" s="16">
        <f>IF(AF28=0,PARTICIPANTS!$B$66,RANK(AF28,$AF$3:$AF$33,0))</f>
        <v>31</v>
      </c>
    </row>
    <row r="29" spans="1:34" x14ac:dyDescent="0.2">
      <c r="A29" s="15" t="str">
        <f>IF(PARTICIPANTS!B51=0," ",PARTICIPANTS!A51)</f>
        <v>VAN DEN WYNGAERT Christ'l</v>
      </c>
      <c r="B29" s="24"/>
      <c r="C29" s="32">
        <f t="shared" si="0"/>
        <v>0</v>
      </c>
      <c r="D29" s="25"/>
      <c r="E29" s="32">
        <f t="shared" si="1"/>
        <v>0</v>
      </c>
      <c r="F29" s="22"/>
      <c r="G29" s="32">
        <f t="shared" si="2"/>
        <v>0</v>
      </c>
      <c r="H29" s="22"/>
      <c r="I29" s="32">
        <f t="shared" si="3"/>
        <v>0</v>
      </c>
      <c r="J29" s="22"/>
      <c r="K29" s="32">
        <f t="shared" si="4"/>
        <v>0</v>
      </c>
      <c r="L29" s="22"/>
      <c r="M29" s="32">
        <f t="shared" si="5"/>
        <v>0</v>
      </c>
      <c r="N29" s="22"/>
      <c r="O29" s="32">
        <f t="shared" si="6"/>
        <v>0</v>
      </c>
      <c r="P29" s="22"/>
      <c r="Q29" s="32">
        <f t="shared" si="7"/>
        <v>0</v>
      </c>
      <c r="R29" s="22"/>
      <c r="S29" s="32">
        <f t="shared" si="8"/>
        <v>0</v>
      </c>
      <c r="T29" s="22"/>
      <c r="U29" s="32">
        <f t="shared" si="9"/>
        <v>0</v>
      </c>
      <c r="V29" s="22"/>
      <c r="W29" s="32">
        <f t="shared" si="10"/>
        <v>0</v>
      </c>
      <c r="X29" s="22"/>
      <c r="Y29" s="32">
        <f t="shared" si="11"/>
        <v>0</v>
      </c>
      <c r="Z29" s="22"/>
      <c r="AA29" s="32">
        <f t="shared" si="12"/>
        <v>0</v>
      </c>
      <c r="AB29" s="22"/>
      <c r="AC29" s="32">
        <f t="shared" si="13"/>
        <v>0</v>
      </c>
      <c r="AD29" s="22"/>
      <c r="AE29" s="32">
        <f t="shared" si="14"/>
        <v>0</v>
      </c>
      <c r="AF29" s="14">
        <f t="shared" si="15"/>
        <v>0</v>
      </c>
      <c r="AG29" s="15">
        <f t="shared" si="16"/>
        <v>4</v>
      </c>
      <c r="AH29" s="16">
        <f>IF(AF29=0,PARTICIPANTS!$B$66,RANK(AF29,$AF$3:$AF$33,0))</f>
        <v>31</v>
      </c>
    </row>
    <row r="30" spans="1:34" x14ac:dyDescent="0.2">
      <c r="A30" s="15" t="str">
        <f>IF(PARTICIPANTS!B52=0," ",PARTICIPANTS!A52)</f>
        <v>VAN LEUVEN Claude</v>
      </c>
      <c r="B30" s="24"/>
      <c r="C30" s="32">
        <f t="shared" si="0"/>
        <v>0</v>
      </c>
      <c r="D30" s="25"/>
      <c r="E30" s="32">
        <f t="shared" si="1"/>
        <v>0</v>
      </c>
      <c r="F30" s="22"/>
      <c r="G30" s="32">
        <f t="shared" si="2"/>
        <v>0</v>
      </c>
      <c r="H30" s="22"/>
      <c r="I30" s="32">
        <f t="shared" si="3"/>
        <v>0</v>
      </c>
      <c r="J30" s="22"/>
      <c r="K30" s="32">
        <f t="shared" si="4"/>
        <v>0</v>
      </c>
      <c r="L30" s="22"/>
      <c r="M30" s="32">
        <f t="shared" si="5"/>
        <v>0</v>
      </c>
      <c r="N30" s="22"/>
      <c r="O30" s="32">
        <f t="shared" si="6"/>
        <v>0</v>
      </c>
      <c r="P30" s="22"/>
      <c r="Q30" s="32">
        <f t="shared" si="7"/>
        <v>0</v>
      </c>
      <c r="R30" s="22"/>
      <c r="S30" s="32">
        <f t="shared" si="8"/>
        <v>0</v>
      </c>
      <c r="T30" s="22"/>
      <c r="U30" s="32">
        <f t="shared" si="9"/>
        <v>0</v>
      </c>
      <c r="V30" s="22"/>
      <c r="W30" s="32">
        <f t="shared" si="10"/>
        <v>0</v>
      </c>
      <c r="X30" s="22"/>
      <c r="Y30" s="32">
        <f t="shared" si="11"/>
        <v>0</v>
      </c>
      <c r="Z30" s="22"/>
      <c r="AA30" s="32">
        <f t="shared" si="12"/>
        <v>0</v>
      </c>
      <c r="AB30" s="22"/>
      <c r="AC30" s="32">
        <f t="shared" si="13"/>
        <v>0</v>
      </c>
      <c r="AD30" s="22"/>
      <c r="AE30" s="32">
        <f t="shared" si="14"/>
        <v>0</v>
      </c>
      <c r="AF30" s="14">
        <f t="shared" si="15"/>
        <v>0</v>
      </c>
      <c r="AG30" s="15">
        <f t="shared" si="16"/>
        <v>4</v>
      </c>
      <c r="AH30" s="16">
        <f>IF(AF30=0,PARTICIPANTS!$B$66,RANK(AF30,$AF$3:$AF$33,0))</f>
        <v>31</v>
      </c>
    </row>
    <row r="31" spans="1:34" x14ac:dyDescent="0.2">
      <c r="A31" s="15" t="str">
        <f>IF(PARTICIPANTS!B53=0," ",PARTICIPANTS!A53)</f>
        <v>VAN LUNTER Marc</v>
      </c>
      <c r="B31" s="24">
        <v>47</v>
      </c>
      <c r="C31" s="32">
        <f t="shared" si="0"/>
        <v>67</v>
      </c>
      <c r="D31" s="25"/>
      <c r="E31" s="32">
        <f t="shared" si="1"/>
        <v>0</v>
      </c>
      <c r="F31" s="22"/>
      <c r="G31" s="32">
        <f t="shared" si="2"/>
        <v>0</v>
      </c>
      <c r="H31" s="22"/>
      <c r="I31" s="32">
        <f t="shared" si="3"/>
        <v>0</v>
      </c>
      <c r="J31" s="22"/>
      <c r="K31" s="32">
        <f t="shared" si="4"/>
        <v>0</v>
      </c>
      <c r="L31" s="22"/>
      <c r="M31" s="32">
        <f t="shared" si="5"/>
        <v>0</v>
      </c>
      <c r="N31" s="22"/>
      <c r="O31" s="32">
        <f t="shared" si="6"/>
        <v>0</v>
      </c>
      <c r="P31" s="22"/>
      <c r="Q31" s="32">
        <f t="shared" si="7"/>
        <v>0</v>
      </c>
      <c r="R31" s="22"/>
      <c r="S31" s="32">
        <f t="shared" si="8"/>
        <v>0</v>
      </c>
      <c r="T31" s="22"/>
      <c r="U31" s="32">
        <f t="shared" si="9"/>
        <v>0</v>
      </c>
      <c r="V31" s="22"/>
      <c r="W31" s="32">
        <f t="shared" si="10"/>
        <v>0</v>
      </c>
      <c r="X31" s="22"/>
      <c r="Y31" s="32">
        <f t="shared" si="11"/>
        <v>0</v>
      </c>
      <c r="Z31" s="22"/>
      <c r="AA31" s="32">
        <f t="shared" si="12"/>
        <v>0</v>
      </c>
      <c r="AB31" s="22"/>
      <c r="AC31" s="32">
        <f t="shared" si="13"/>
        <v>0</v>
      </c>
      <c r="AD31" s="22"/>
      <c r="AE31" s="32">
        <f t="shared" si="14"/>
        <v>0</v>
      </c>
      <c r="AF31" s="14">
        <f t="shared" si="15"/>
        <v>67</v>
      </c>
      <c r="AG31" s="15">
        <f t="shared" si="16"/>
        <v>3</v>
      </c>
      <c r="AH31" s="16">
        <f>IF(AF31=0,PARTICIPANTS!$B$66,RANK(AF31,$AF$3:$AF$33,0))</f>
        <v>3</v>
      </c>
    </row>
    <row r="32" spans="1:34" x14ac:dyDescent="0.2">
      <c r="A32" s="15" t="str">
        <f>IF(PARTICIPANTS!B55=0," ",PARTICIPANTS!A55)</f>
        <v>VANDEBROEK Eric</v>
      </c>
      <c r="B32" s="24"/>
      <c r="C32" s="32">
        <f t="shared" si="0"/>
        <v>0</v>
      </c>
      <c r="D32" s="25"/>
      <c r="E32" s="32">
        <f t="shared" si="1"/>
        <v>0</v>
      </c>
      <c r="F32" s="22"/>
      <c r="G32" s="32">
        <f t="shared" si="2"/>
        <v>0</v>
      </c>
      <c r="H32" s="22"/>
      <c r="I32" s="32">
        <f t="shared" si="3"/>
        <v>0</v>
      </c>
      <c r="J32" s="22"/>
      <c r="K32" s="32">
        <f t="shared" si="4"/>
        <v>0</v>
      </c>
      <c r="L32" s="22"/>
      <c r="M32" s="32">
        <f t="shared" si="5"/>
        <v>0</v>
      </c>
      <c r="N32" s="22"/>
      <c r="O32" s="32">
        <f t="shared" si="6"/>
        <v>0</v>
      </c>
      <c r="P32" s="22"/>
      <c r="Q32" s="32">
        <f t="shared" si="7"/>
        <v>0</v>
      </c>
      <c r="R32" s="22"/>
      <c r="S32" s="32">
        <f t="shared" si="8"/>
        <v>0</v>
      </c>
      <c r="T32" s="22"/>
      <c r="U32" s="32">
        <f t="shared" si="9"/>
        <v>0</v>
      </c>
      <c r="V32" s="22"/>
      <c r="W32" s="32">
        <f t="shared" si="10"/>
        <v>0</v>
      </c>
      <c r="X32" s="22"/>
      <c r="Y32" s="32">
        <f t="shared" si="11"/>
        <v>0</v>
      </c>
      <c r="Z32" s="22"/>
      <c r="AA32" s="32">
        <f t="shared" si="12"/>
        <v>0</v>
      </c>
      <c r="AB32" s="22"/>
      <c r="AC32" s="32">
        <f t="shared" si="13"/>
        <v>0</v>
      </c>
      <c r="AD32" s="22"/>
      <c r="AE32" s="32">
        <f t="shared" si="14"/>
        <v>0</v>
      </c>
      <c r="AF32" s="14">
        <f t="shared" si="15"/>
        <v>0</v>
      </c>
      <c r="AG32" s="15">
        <f t="shared" si="16"/>
        <v>4</v>
      </c>
      <c r="AH32" s="16">
        <f>IF(AF32=0,PARTICIPANTS!$B$66,RANK(AF32,$AF$3:$AF$33,0))</f>
        <v>31</v>
      </c>
    </row>
    <row r="33" spans="1:34" x14ac:dyDescent="0.2">
      <c r="A33" s="15" t="str">
        <f>IF(PARTICIPANTS!B56=0," ",PARTICIPANTS!A56)</f>
        <v>VANDELAER Jos</v>
      </c>
      <c r="B33" s="24"/>
      <c r="C33" s="32">
        <f t="shared" si="0"/>
        <v>0</v>
      </c>
      <c r="D33" s="25"/>
      <c r="E33" s="32">
        <f t="shared" si="1"/>
        <v>0</v>
      </c>
      <c r="F33" s="22"/>
      <c r="G33" s="32">
        <f t="shared" si="2"/>
        <v>0</v>
      </c>
      <c r="H33" s="22"/>
      <c r="I33" s="32">
        <f t="shared" si="3"/>
        <v>0</v>
      </c>
      <c r="J33" s="22"/>
      <c r="K33" s="32"/>
      <c r="L33" s="22"/>
      <c r="M33" s="32">
        <f t="shared" si="5"/>
        <v>0</v>
      </c>
      <c r="N33" s="22"/>
      <c r="O33" s="32">
        <f t="shared" si="6"/>
        <v>0</v>
      </c>
      <c r="P33" s="22"/>
      <c r="Q33" s="32"/>
      <c r="R33" s="22"/>
      <c r="S33" s="32">
        <f t="shared" si="8"/>
        <v>0</v>
      </c>
      <c r="T33" s="22"/>
      <c r="U33" s="32">
        <f t="shared" si="9"/>
        <v>0</v>
      </c>
      <c r="V33" s="22"/>
      <c r="W33" s="32">
        <f t="shared" si="10"/>
        <v>0</v>
      </c>
      <c r="X33" s="22"/>
      <c r="Y33" s="32">
        <f t="shared" si="11"/>
        <v>0</v>
      </c>
      <c r="Z33" s="22"/>
      <c r="AA33" s="32">
        <f t="shared" si="12"/>
        <v>0</v>
      </c>
      <c r="AB33" s="22"/>
      <c r="AC33" s="32">
        <f t="shared" si="13"/>
        <v>0</v>
      </c>
      <c r="AD33" s="22"/>
      <c r="AE33" s="32">
        <f t="shared" si="14"/>
        <v>0</v>
      </c>
      <c r="AF33" s="14">
        <f t="shared" si="15"/>
        <v>0</v>
      </c>
      <c r="AG33" s="15">
        <f t="shared" si="16"/>
        <v>4</v>
      </c>
      <c r="AH33" s="16">
        <f>IF(AF33=0,PARTICIPANTS!$B$66,RANK(AF33,$AF$3:$AF$33,0))</f>
        <v>31</v>
      </c>
    </row>
  </sheetData>
  <sortState xmlns:xlrd2="http://schemas.microsoft.com/office/spreadsheetml/2017/richdata2" ref="A3:AH32">
    <sortCondition ref="A3:A32"/>
  </sortState>
  <mergeCells count="1">
    <mergeCell ref="A1:AH1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5"/>
  </sheetPr>
  <dimension ref="A1:AH33"/>
  <sheetViews>
    <sheetView zoomScale="111" zoomScaleNormal="111" workbookViewId="0">
      <selection activeCell="AH3" sqref="AH3"/>
    </sheetView>
  </sheetViews>
  <sheetFormatPr baseColWidth="10" defaultRowHeight="16" x14ac:dyDescent="0.2"/>
  <cols>
    <col min="1" max="1" width="24.83203125" bestFit="1" customWidth="1"/>
    <col min="2" max="2" width="3.5" style="7" bestFit="1" customWidth="1"/>
    <col min="3" max="3" width="3.6640625" style="33" customWidth="1"/>
    <col min="4" max="4" width="3.5" style="9" bestFit="1" customWidth="1"/>
    <col min="5" max="5" width="3.6640625" style="33" customWidth="1"/>
    <col min="6" max="6" width="3.5" style="8" bestFit="1" customWidth="1"/>
    <col min="7" max="7" width="3.6640625" style="33" customWidth="1"/>
    <col min="8" max="8" width="3.5" bestFit="1" customWidth="1"/>
    <col min="9" max="9" width="3.6640625" style="33" customWidth="1"/>
    <col min="10" max="10" width="3.5" bestFit="1" customWidth="1"/>
    <col min="11" max="11" width="3.6640625" style="33" customWidth="1"/>
    <col min="12" max="12" width="3.5" bestFit="1" customWidth="1"/>
    <col min="13" max="13" width="3.6640625" style="33" customWidth="1"/>
    <col min="14" max="14" width="3.5" bestFit="1" customWidth="1"/>
    <col min="15" max="15" width="3.6640625" style="33" customWidth="1"/>
    <col min="16" max="16" width="3.5" bestFit="1" customWidth="1"/>
    <col min="17" max="17" width="3.6640625" style="33" customWidth="1"/>
    <col min="18" max="18" width="3.5" bestFit="1" customWidth="1"/>
    <col min="19" max="19" width="3.6640625" style="33" customWidth="1"/>
    <col min="20" max="20" width="4.6640625" bestFit="1" customWidth="1"/>
    <col min="21" max="21" width="4.83203125" style="33" customWidth="1"/>
    <col min="22" max="22" width="4.6640625" bestFit="1" customWidth="1"/>
    <col min="23" max="23" width="4.83203125" style="33" customWidth="1"/>
    <col min="24" max="24" width="4.6640625" bestFit="1" customWidth="1"/>
    <col min="25" max="25" width="4.83203125" style="33" customWidth="1"/>
    <col min="26" max="26" width="4.6640625" bestFit="1" customWidth="1"/>
    <col min="27" max="27" width="4.83203125" style="33" customWidth="1"/>
    <col min="28" max="28" width="4.6640625" bestFit="1" customWidth="1"/>
    <col min="29" max="29" width="4.83203125" style="33" customWidth="1"/>
    <col min="30" max="30" width="4.6640625" bestFit="1" customWidth="1"/>
    <col min="31" max="31" width="4.83203125" style="33" customWidth="1"/>
    <col min="32" max="33" width="7.1640625" bestFit="1" customWidth="1"/>
    <col min="34" max="34" width="8.33203125" bestFit="1" customWidth="1"/>
  </cols>
  <sheetData>
    <row r="1" spans="1:34" ht="40" customHeight="1" x14ac:dyDescent="0.35">
      <c r="A1" s="38" t="s">
        <v>104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</row>
    <row r="2" spans="1:34" ht="33" customHeight="1" x14ac:dyDescent="0.25">
      <c r="A2" s="23" t="s">
        <v>0</v>
      </c>
      <c r="B2" s="11" t="s">
        <v>41</v>
      </c>
      <c r="C2" s="31" t="s">
        <v>42</v>
      </c>
      <c r="D2" s="12" t="s">
        <v>43</v>
      </c>
      <c r="E2" s="31" t="s">
        <v>44</v>
      </c>
      <c r="F2" s="12" t="s">
        <v>45</v>
      </c>
      <c r="G2" s="31" t="s">
        <v>46</v>
      </c>
      <c r="H2" s="13" t="s">
        <v>47</v>
      </c>
      <c r="I2" s="34" t="s">
        <v>48</v>
      </c>
      <c r="J2" s="13" t="s">
        <v>49</v>
      </c>
      <c r="K2" s="34" t="s">
        <v>50</v>
      </c>
      <c r="L2" s="13" t="s">
        <v>51</v>
      </c>
      <c r="M2" s="34" t="s">
        <v>52</v>
      </c>
      <c r="N2" s="12" t="s">
        <v>53</v>
      </c>
      <c r="O2" s="31" t="s">
        <v>54</v>
      </c>
      <c r="P2" s="12" t="s">
        <v>55</v>
      </c>
      <c r="Q2" s="31" t="s">
        <v>56</v>
      </c>
      <c r="R2" s="12" t="s">
        <v>57</v>
      </c>
      <c r="S2" s="31" t="s">
        <v>58</v>
      </c>
      <c r="T2" s="12" t="s">
        <v>59</v>
      </c>
      <c r="U2" s="31" t="s">
        <v>60</v>
      </c>
      <c r="V2" s="12" t="s">
        <v>61</v>
      </c>
      <c r="W2" s="31" t="s">
        <v>62</v>
      </c>
      <c r="X2" s="12" t="s">
        <v>63</v>
      </c>
      <c r="Y2" s="31" t="s">
        <v>64</v>
      </c>
      <c r="Z2" s="12" t="s">
        <v>68</v>
      </c>
      <c r="AA2" s="31" t="s">
        <v>69</v>
      </c>
      <c r="AB2" s="12" t="s">
        <v>70</v>
      </c>
      <c r="AC2" s="31" t="s">
        <v>71</v>
      </c>
      <c r="AD2" s="12" t="s">
        <v>72</v>
      </c>
      <c r="AE2" s="31" t="s">
        <v>73</v>
      </c>
      <c r="AF2" s="12" t="s">
        <v>65</v>
      </c>
      <c r="AG2" s="13" t="s">
        <v>66</v>
      </c>
      <c r="AH2" s="13" t="s">
        <v>67</v>
      </c>
    </row>
    <row r="3" spans="1:34" x14ac:dyDescent="0.2">
      <c r="A3" s="15" t="str">
        <f>IF(PARTICIPANTS!B4=0," ",PARTICIPANTS!A4)</f>
        <v>ANDREANI Renald</v>
      </c>
      <c r="B3" s="24"/>
      <c r="C3" s="32">
        <f>IF(B3=0,0,B3+20)</f>
        <v>0</v>
      </c>
      <c r="D3" s="25"/>
      <c r="E3" s="32">
        <f>IF(D3=0,0,D3+20)</f>
        <v>0</v>
      </c>
      <c r="F3" s="22"/>
      <c r="G3" s="32">
        <f>IF(F3=0,0,F3+20)</f>
        <v>0</v>
      </c>
      <c r="H3" s="22"/>
      <c r="I3" s="32">
        <f>IF(H3=0,0,H3+20)</f>
        <v>0</v>
      </c>
      <c r="J3" s="22"/>
      <c r="K3" s="32">
        <f>IF(J3=0,0,J3+20)</f>
        <v>0</v>
      </c>
      <c r="L3" s="22"/>
      <c r="M3" s="32">
        <f>IF(L3=0,0,L3+20)</f>
        <v>0</v>
      </c>
      <c r="N3" s="22"/>
      <c r="O3" s="32">
        <f>IF(N3=0,0,N3+20)</f>
        <v>0</v>
      </c>
      <c r="P3" s="22"/>
      <c r="Q3" s="32">
        <f>IF(P3=0,0,P3+20)</f>
        <v>0</v>
      </c>
      <c r="R3" s="22"/>
      <c r="S3" s="32">
        <f>IF(R3=0,0,R3+20)</f>
        <v>0</v>
      </c>
      <c r="T3" s="22"/>
      <c r="U3" s="32">
        <f>IF(T3=0,0,T3+20)</f>
        <v>0</v>
      </c>
      <c r="V3" s="22"/>
      <c r="W3" s="32">
        <f>IF(V3=0,0,V3+20)</f>
        <v>0</v>
      </c>
      <c r="X3" s="22"/>
      <c r="Y3" s="32">
        <f>IF(X3=0,0,X3+20)</f>
        <v>0</v>
      </c>
      <c r="Z3" s="22"/>
      <c r="AA3" s="32">
        <f>IF(Z3=0,0,Z3+20)</f>
        <v>0</v>
      </c>
      <c r="AB3" s="22"/>
      <c r="AC3" s="32">
        <f>IF(AB3=0,0,AB3+20)</f>
        <v>0</v>
      </c>
      <c r="AD3" s="22"/>
      <c r="AE3" s="32">
        <f>IF(AD3=0,0,AD3+20)</f>
        <v>0</v>
      </c>
      <c r="AF3" s="14">
        <f>SUM(C3+E3+G3+I3+K3+M3+O3+Q3+S3+U3+W3+Y3+AA3+AC3)</f>
        <v>0</v>
      </c>
      <c r="AG3" s="15">
        <f>RANK(AF3,$AF$3:$AF$33,0)</f>
        <v>7</v>
      </c>
      <c r="AH3" s="16">
        <f>IF(AF3=0,PARTICIPANTS!$B$66,RANK(AF3,$AF$3:$AF$33,0))</f>
        <v>31</v>
      </c>
    </row>
    <row r="4" spans="1:34" x14ac:dyDescent="0.2">
      <c r="A4" s="15" t="str">
        <f>IF(PARTICIPANTS!B6=0," ",PARTICIPANTS!A6)</f>
        <v>BAETENS Johnny</v>
      </c>
      <c r="B4" s="24"/>
      <c r="C4" s="32">
        <f t="shared" ref="C4:C33" si="0">IF(B4=0,0,B4+20)</f>
        <v>0</v>
      </c>
      <c r="D4" s="25"/>
      <c r="E4" s="32">
        <f t="shared" ref="E4:E33" si="1">IF(D4=0,0,D4+20)</f>
        <v>0</v>
      </c>
      <c r="F4" s="22"/>
      <c r="G4" s="32">
        <f t="shared" ref="G4:G33" si="2">IF(F4=0,0,F4+20)</f>
        <v>0</v>
      </c>
      <c r="H4" s="22"/>
      <c r="I4" s="32">
        <f t="shared" ref="I4:I33" si="3">IF(H4=0,0,H4+20)</f>
        <v>0</v>
      </c>
      <c r="J4" s="22"/>
      <c r="K4" s="32">
        <f t="shared" ref="K4:K33" si="4">IF(J4=0,0,J4+20)</f>
        <v>0</v>
      </c>
      <c r="L4" s="22"/>
      <c r="M4" s="32">
        <f t="shared" ref="M4:M32" si="5">IF(L4=0,0,L4+20)</f>
        <v>0</v>
      </c>
      <c r="N4" s="22"/>
      <c r="O4" s="32">
        <f t="shared" ref="O4:O32" si="6">IF(N4=0,0,N4+20)</f>
        <v>0</v>
      </c>
      <c r="P4" s="22"/>
      <c r="Q4" s="32">
        <f t="shared" ref="Q4:Q33" si="7">IF(P4=0,0,P4+20)</f>
        <v>0</v>
      </c>
      <c r="R4" s="22"/>
      <c r="S4" s="32">
        <f t="shared" ref="S4:S33" si="8">IF(R4=0,0,R4+20)</f>
        <v>0</v>
      </c>
      <c r="T4" s="22"/>
      <c r="U4" s="32">
        <f t="shared" ref="U4:U33" si="9">IF(T4=0,0,T4+20)</f>
        <v>0</v>
      </c>
      <c r="V4" s="22"/>
      <c r="W4" s="32">
        <f t="shared" ref="W4:W33" si="10">IF(V4=0,0,V4+20)</f>
        <v>0</v>
      </c>
      <c r="X4" s="22"/>
      <c r="Y4" s="32">
        <f t="shared" ref="Y4:Y33" si="11">IF(X4=0,0,X4+20)</f>
        <v>0</v>
      </c>
      <c r="Z4" s="22"/>
      <c r="AA4" s="32">
        <f t="shared" ref="AA4:AA33" si="12">IF(Z4=0,0,Z4+20)</f>
        <v>0</v>
      </c>
      <c r="AB4" s="22"/>
      <c r="AC4" s="32">
        <f t="shared" ref="AC4:AC33" si="13">IF(AB4=0,0,AB4+20)</f>
        <v>0</v>
      </c>
      <c r="AD4" s="22"/>
      <c r="AE4" s="32">
        <f t="shared" ref="AE4:AE33" si="14">IF(AD4=0,0,AD4+20)</f>
        <v>0</v>
      </c>
      <c r="AF4" s="14">
        <f t="shared" ref="AF4:AF33" si="15">SUM(C4+E4+G4+I4+K4+M4+O4+Q4+S4+U4+W4+Y4+AA4+AC4)</f>
        <v>0</v>
      </c>
      <c r="AG4" s="15">
        <f t="shared" ref="AG4:AG33" si="16">RANK(AF4,$AF$3:$AF$33,0)</f>
        <v>7</v>
      </c>
      <c r="AH4" s="16">
        <f>IF(AF4=0,PARTICIPANTS!$B$66,RANK(AF4,$AF$3:$AF$33,0))</f>
        <v>31</v>
      </c>
    </row>
    <row r="5" spans="1:34" x14ac:dyDescent="0.2">
      <c r="A5" s="15" t="str">
        <f>IF(PARTICIPANTS!B10=0," ",PARTICIPANTS!A10)</f>
        <v>CANIVET René</v>
      </c>
      <c r="B5" s="24"/>
      <c r="C5" s="32">
        <f t="shared" si="0"/>
        <v>0</v>
      </c>
      <c r="D5" s="25"/>
      <c r="E5" s="32">
        <f t="shared" si="1"/>
        <v>0</v>
      </c>
      <c r="F5" s="22"/>
      <c r="G5" s="32">
        <f t="shared" si="2"/>
        <v>0</v>
      </c>
      <c r="H5" s="22"/>
      <c r="I5" s="32">
        <f t="shared" si="3"/>
        <v>0</v>
      </c>
      <c r="J5" s="22"/>
      <c r="K5" s="32">
        <f t="shared" si="4"/>
        <v>0</v>
      </c>
      <c r="L5" s="22"/>
      <c r="M5" s="32">
        <f t="shared" si="5"/>
        <v>0</v>
      </c>
      <c r="N5" s="22"/>
      <c r="O5" s="32">
        <f t="shared" si="6"/>
        <v>0</v>
      </c>
      <c r="P5" s="22"/>
      <c r="Q5" s="32">
        <f t="shared" si="7"/>
        <v>0</v>
      </c>
      <c r="R5" s="22"/>
      <c r="S5" s="32">
        <f t="shared" si="8"/>
        <v>0</v>
      </c>
      <c r="T5" s="22"/>
      <c r="U5" s="32">
        <f t="shared" si="9"/>
        <v>0</v>
      </c>
      <c r="V5" s="22"/>
      <c r="W5" s="32">
        <f t="shared" si="10"/>
        <v>0</v>
      </c>
      <c r="X5" s="22"/>
      <c r="Y5" s="32">
        <f t="shared" si="11"/>
        <v>0</v>
      </c>
      <c r="Z5" s="22"/>
      <c r="AA5" s="32">
        <f t="shared" si="12"/>
        <v>0</v>
      </c>
      <c r="AB5" s="22"/>
      <c r="AC5" s="32">
        <f t="shared" si="13"/>
        <v>0</v>
      </c>
      <c r="AD5" s="22"/>
      <c r="AE5" s="32">
        <f t="shared" si="14"/>
        <v>0</v>
      </c>
      <c r="AF5" s="14">
        <f t="shared" si="15"/>
        <v>0</v>
      </c>
      <c r="AG5" s="15">
        <f t="shared" si="16"/>
        <v>7</v>
      </c>
      <c r="AH5" s="16">
        <f>IF(AF5=0,PARTICIPANTS!$B$66,RANK(AF5,$AF$3:$AF$33,0))</f>
        <v>31</v>
      </c>
    </row>
    <row r="6" spans="1:34" x14ac:dyDescent="0.2">
      <c r="A6" s="15" t="str">
        <f>IF(PARTICIPANTS!B12=0," ",PARTICIPANTS!A12)</f>
        <v>DE CONINCK Patrice</v>
      </c>
      <c r="B6" s="24"/>
      <c r="C6" s="32">
        <f t="shared" si="0"/>
        <v>0</v>
      </c>
      <c r="D6" s="25"/>
      <c r="E6" s="32">
        <f t="shared" si="1"/>
        <v>0</v>
      </c>
      <c r="F6" s="22"/>
      <c r="G6" s="32">
        <f t="shared" si="2"/>
        <v>0</v>
      </c>
      <c r="H6" s="22"/>
      <c r="I6" s="32">
        <f t="shared" si="3"/>
        <v>0</v>
      </c>
      <c r="J6" s="22"/>
      <c r="K6" s="32">
        <f t="shared" si="4"/>
        <v>0</v>
      </c>
      <c r="L6" s="22"/>
      <c r="M6" s="32">
        <f t="shared" si="5"/>
        <v>0</v>
      </c>
      <c r="N6" s="22"/>
      <c r="O6" s="32">
        <f t="shared" si="6"/>
        <v>0</v>
      </c>
      <c r="P6" s="22"/>
      <c r="Q6" s="32">
        <f t="shared" si="7"/>
        <v>0</v>
      </c>
      <c r="R6" s="22"/>
      <c r="S6" s="32">
        <f t="shared" si="8"/>
        <v>0</v>
      </c>
      <c r="T6" s="22"/>
      <c r="U6" s="32">
        <f t="shared" si="9"/>
        <v>0</v>
      </c>
      <c r="V6" s="22"/>
      <c r="W6" s="32">
        <f t="shared" si="10"/>
        <v>0</v>
      </c>
      <c r="X6" s="22"/>
      <c r="Y6" s="32">
        <f t="shared" si="11"/>
        <v>0</v>
      </c>
      <c r="Z6" s="22"/>
      <c r="AA6" s="32">
        <f t="shared" si="12"/>
        <v>0</v>
      </c>
      <c r="AB6" s="22"/>
      <c r="AC6" s="32">
        <f t="shared" si="13"/>
        <v>0</v>
      </c>
      <c r="AD6" s="22"/>
      <c r="AE6" s="32">
        <f t="shared" si="14"/>
        <v>0</v>
      </c>
      <c r="AF6" s="14">
        <f t="shared" si="15"/>
        <v>0</v>
      </c>
      <c r="AG6" s="15">
        <f t="shared" si="16"/>
        <v>7</v>
      </c>
      <c r="AH6" s="16">
        <f>IF(AF6=0,PARTICIPANTS!$B$66,RANK(AF6,$AF$3:$AF$33,0))</f>
        <v>31</v>
      </c>
    </row>
    <row r="7" spans="1:34" x14ac:dyDescent="0.2">
      <c r="A7" s="15" t="str">
        <f>IF(PARTICIPANTS!B13=0," ",PARTICIPANTS!A13)</f>
        <v>DE KOCK Yves</v>
      </c>
      <c r="B7" s="26"/>
      <c r="C7" s="32">
        <f t="shared" si="0"/>
        <v>0</v>
      </c>
      <c r="D7" s="25"/>
      <c r="E7" s="32">
        <f t="shared" si="1"/>
        <v>0</v>
      </c>
      <c r="F7" s="22"/>
      <c r="G7" s="32">
        <f t="shared" si="2"/>
        <v>0</v>
      </c>
      <c r="H7" s="22"/>
      <c r="I7" s="32">
        <f t="shared" si="3"/>
        <v>0</v>
      </c>
      <c r="J7" s="22"/>
      <c r="K7" s="32">
        <f t="shared" si="4"/>
        <v>0</v>
      </c>
      <c r="L7" s="22"/>
      <c r="M7" s="32">
        <f t="shared" si="5"/>
        <v>0</v>
      </c>
      <c r="N7" s="22"/>
      <c r="O7" s="32">
        <f t="shared" si="6"/>
        <v>0</v>
      </c>
      <c r="P7" s="22"/>
      <c r="Q7" s="32">
        <f t="shared" si="7"/>
        <v>0</v>
      </c>
      <c r="R7" s="22"/>
      <c r="S7" s="32">
        <f t="shared" si="8"/>
        <v>0</v>
      </c>
      <c r="T7" s="22"/>
      <c r="U7" s="32">
        <f t="shared" si="9"/>
        <v>0</v>
      </c>
      <c r="V7" s="22"/>
      <c r="W7" s="32">
        <f t="shared" si="10"/>
        <v>0</v>
      </c>
      <c r="X7" s="22"/>
      <c r="Y7" s="32">
        <f t="shared" si="11"/>
        <v>0</v>
      </c>
      <c r="Z7" s="22"/>
      <c r="AA7" s="32">
        <f t="shared" si="12"/>
        <v>0</v>
      </c>
      <c r="AB7" s="22"/>
      <c r="AC7" s="32">
        <f t="shared" si="13"/>
        <v>0</v>
      </c>
      <c r="AD7" s="27"/>
      <c r="AE7" s="32">
        <f t="shared" si="14"/>
        <v>0</v>
      </c>
      <c r="AF7" s="14">
        <f t="shared" si="15"/>
        <v>0</v>
      </c>
      <c r="AG7" s="15">
        <f t="shared" si="16"/>
        <v>7</v>
      </c>
      <c r="AH7" s="16">
        <f>IF(AF7=0,PARTICIPANTS!$B$66,RANK(AF7,$AF$3:$AF$33,0))</f>
        <v>31</v>
      </c>
    </row>
    <row r="8" spans="1:34" x14ac:dyDescent="0.2">
      <c r="A8" s="15" t="str">
        <f>IF(PARTICIPANTS!B14=0," ",PARTICIPANTS!A14)</f>
        <v>DE SCHEPPER Koen</v>
      </c>
      <c r="B8" s="26"/>
      <c r="C8" s="32">
        <f t="shared" si="0"/>
        <v>0</v>
      </c>
      <c r="D8" s="25"/>
      <c r="E8" s="32">
        <f t="shared" si="1"/>
        <v>0</v>
      </c>
      <c r="F8" s="22"/>
      <c r="G8" s="32">
        <f t="shared" si="2"/>
        <v>0</v>
      </c>
      <c r="H8" s="22"/>
      <c r="I8" s="32">
        <f t="shared" si="3"/>
        <v>0</v>
      </c>
      <c r="J8" s="22"/>
      <c r="K8" s="32">
        <f t="shared" si="4"/>
        <v>0</v>
      </c>
      <c r="L8" s="22"/>
      <c r="M8" s="32">
        <f t="shared" si="5"/>
        <v>0</v>
      </c>
      <c r="N8" s="22"/>
      <c r="O8" s="32">
        <f t="shared" si="6"/>
        <v>0</v>
      </c>
      <c r="P8" s="22"/>
      <c r="Q8" s="32">
        <f t="shared" si="7"/>
        <v>0</v>
      </c>
      <c r="R8" s="22"/>
      <c r="S8" s="32">
        <f t="shared" si="8"/>
        <v>0</v>
      </c>
      <c r="T8" s="22"/>
      <c r="U8" s="32">
        <f t="shared" si="9"/>
        <v>0</v>
      </c>
      <c r="V8" s="22"/>
      <c r="W8" s="32">
        <f t="shared" si="10"/>
        <v>0</v>
      </c>
      <c r="X8" s="22"/>
      <c r="Y8" s="32">
        <f t="shared" si="11"/>
        <v>0</v>
      </c>
      <c r="Z8" s="22"/>
      <c r="AA8" s="32">
        <f t="shared" si="12"/>
        <v>0</v>
      </c>
      <c r="AB8" s="22"/>
      <c r="AC8" s="32">
        <f t="shared" si="13"/>
        <v>0</v>
      </c>
      <c r="AD8" s="27"/>
      <c r="AE8" s="32">
        <f t="shared" si="14"/>
        <v>0</v>
      </c>
      <c r="AF8" s="14">
        <f t="shared" si="15"/>
        <v>0</v>
      </c>
      <c r="AG8" s="15">
        <f t="shared" si="16"/>
        <v>7</v>
      </c>
      <c r="AH8" s="16">
        <f>IF(AF8=0,PARTICIPANTS!$B$66,RANK(AF8,$AF$3:$AF$33,0))</f>
        <v>31</v>
      </c>
    </row>
    <row r="9" spans="1:34" x14ac:dyDescent="0.2">
      <c r="A9" s="15" t="str">
        <f>IF(PARTICIPANTS!B16=0," ",PARTICIPANTS!A16)</f>
        <v>DELIGNY Christophe</v>
      </c>
      <c r="B9" s="26"/>
      <c r="C9" s="32">
        <f t="shared" si="0"/>
        <v>0</v>
      </c>
      <c r="D9" s="25"/>
      <c r="E9" s="32">
        <f t="shared" si="1"/>
        <v>0</v>
      </c>
      <c r="F9" s="22"/>
      <c r="G9" s="32">
        <f t="shared" si="2"/>
        <v>0</v>
      </c>
      <c r="H9" s="22"/>
      <c r="I9" s="32">
        <f t="shared" si="3"/>
        <v>0</v>
      </c>
      <c r="J9" s="22"/>
      <c r="K9" s="32">
        <f t="shared" si="4"/>
        <v>0</v>
      </c>
      <c r="L9" s="22"/>
      <c r="M9" s="32">
        <f t="shared" si="5"/>
        <v>0</v>
      </c>
      <c r="N9" s="22"/>
      <c r="O9" s="32">
        <f t="shared" si="6"/>
        <v>0</v>
      </c>
      <c r="P9" s="22"/>
      <c r="Q9" s="32">
        <f t="shared" si="7"/>
        <v>0</v>
      </c>
      <c r="R9" s="22"/>
      <c r="S9" s="32">
        <f t="shared" si="8"/>
        <v>0</v>
      </c>
      <c r="T9" s="22"/>
      <c r="U9" s="32">
        <f t="shared" si="9"/>
        <v>0</v>
      </c>
      <c r="V9" s="22"/>
      <c r="W9" s="32">
        <f t="shared" si="10"/>
        <v>0</v>
      </c>
      <c r="X9" s="22"/>
      <c r="Y9" s="32">
        <f t="shared" si="11"/>
        <v>0</v>
      </c>
      <c r="Z9" s="22"/>
      <c r="AA9" s="32">
        <f t="shared" si="12"/>
        <v>0</v>
      </c>
      <c r="AB9" s="22"/>
      <c r="AC9" s="32">
        <f t="shared" si="13"/>
        <v>0</v>
      </c>
      <c r="AD9" s="27"/>
      <c r="AE9" s="32">
        <f t="shared" si="14"/>
        <v>0</v>
      </c>
      <c r="AF9" s="14">
        <f t="shared" si="15"/>
        <v>0</v>
      </c>
      <c r="AG9" s="15">
        <f t="shared" si="16"/>
        <v>7</v>
      </c>
      <c r="AH9" s="16">
        <f>IF(AF9=0,PARTICIPANTS!$B$66,RANK(AF9,$AF$3:$AF$33,0))</f>
        <v>31</v>
      </c>
    </row>
    <row r="10" spans="1:34" x14ac:dyDescent="0.2">
      <c r="A10" s="15" t="str">
        <f>IF(PARTICIPANTS!B18=0," ",PARTICIPANTS!A18)</f>
        <v>D'HULSTER Daniel</v>
      </c>
      <c r="B10" s="26"/>
      <c r="C10" s="32">
        <f t="shared" si="0"/>
        <v>0</v>
      </c>
      <c r="D10" s="25"/>
      <c r="E10" s="32">
        <f t="shared" si="1"/>
        <v>0</v>
      </c>
      <c r="F10" s="22"/>
      <c r="G10" s="32">
        <f t="shared" si="2"/>
        <v>0</v>
      </c>
      <c r="H10" s="22"/>
      <c r="I10" s="32">
        <f t="shared" si="3"/>
        <v>0</v>
      </c>
      <c r="J10" s="22"/>
      <c r="K10" s="32">
        <f t="shared" si="4"/>
        <v>0</v>
      </c>
      <c r="L10" s="22"/>
      <c r="M10" s="32">
        <f t="shared" si="5"/>
        <v>0</v>
      </c>
      <c r="N10" s="22"/>
      <c r="O10" s="32">
        <f t="shared" si="6"/>
        <v>0</v>
      </c>
      <c r="P10" s="22"/>
      <c r="Q10" s="32">
        <f t="shared" si="7"/>
        <v>0</v>
      </c>
      <c r="R10" s="22"/>
      <c r="S10" s="32">
        <f t="shared" si="8"/>
        <v>0</v>
      </c>
      <c r="T10" s="22"/>
      <c r="U10" s="32">
        <f t="shared" si="9"/>
        <v>0</v>
      </c>
      <c r="V10" s="22"/>
      <c r="W10" s="32">
        <f t="shared" si="10"/>
        <v>0</v>
      </c>
      <c r="X10" s="22"/>
      <c r="Y10" s="32">
        <f t="shared" si="11"/>
        <v>0</v>
      </c>
      <c r="Z10" s="22"/>
      <c r="AA10" s="32">
        <f t="shared" si="12"/>
        <v>0</v>
      </c>
      <c r="AB10" s="22"/>
      <c r="AC10" s="32">
        <f t="shared" si="13"/>
        <v>0</v>
      </c>
      <c r="AD10" s="27"/>
      <c r="AE10" s="32">
        <f t="shared" si="14"/>
        <v>0</v>
      </c>
      <c r="AF10" s="14">
        <f t="shared" si="15"/>
        <v>0</v>
      </c>
      <c r="AG10" s="15">
        <f t="shared" si="16"/>
        <v>7</v>
      </c>
      <c r="AH10" s="16">
        <f>IF(AF10=0,PARTICIPANTS!$B$66,RANK(AF10,$AF$3:$AF$33,0))</f>
        <v>31</v>
      </c>
    </row>
    <row r="11" spans="1:34" x14ac:dyDescent="0.2">
      <c r="A11" s="15" t="str">
        <f>IF(PARTICIPANTS!B19=0," ",PARTICIPANTS!A19)</f>
        <v>DUHANT Jean</v>
      </c>
      <c r="B11" s="24"/>
      <c r="C11" s="32">
        <f t="shared" si="0"/>
        <v>0</v>
      </c>
      <c r="D11" s="25"/>
      <c r="E11" s="32">
        <f t="shared" si="1"/>
        <v>0</v>
      </c>
      <c r="F11" s="22"/>
      <c r="G11" s="32">
        <f t="shared" si="2"/>
        <v>0</v>
      </c>
      <c r="H11" s="22"/>
      <c r="I11" s="32">
        <f t="shared" si="3"/>
        <v>0</v>
      </c>
      <c r="J11" s="22"/>
      <c r="K11" s="32">
        <f t="shared" si="4"/>
        <v>0</v>
      </c>
      <c r="L11" s="22"/>
      <c r="M11" s="32">
        <f t="shared" si="5"/>
        <v>0</v>
      </c>
      <c r="N11" s="22"/>
      <c r="O11" s="32">
        <f t="shared" si="6"/>
        <v>0</v>
      </c>
      <c r="P11" s="22"/>
      <c r="Q11" s="32">
        <f t="shared" si="7"/>
        <v>0</v>
      </c>
      <c r="R11" s="22"/>
      <c r="S11" s="32">
        <f t="shared" si="8"/>
        <v>0</v>
      </c>
      <c r="T11" s="22"/>
      <c r="U11" s="32">
        <f t="shared" si="9"/>
        <v>0</v>
      </c>
      <c r="V11" s="22"/>
      <c r="W11" s="32">
        <f t="shared" si="10"/>
        <v>0</v>
      </c>
      <c r="X11" s="22"/>
      <c r="Y11" s="32">
        <f t="shared" si="11"/>
        <v>0</v>
      </c>
      <c r="Z11" s="22"/>
      <c r="AA11" s="32">
        <f t="shared" si="12"/>
        <v>0</v>
      </c>
      <c r="AB11" s="22"/>
      <c r="AC11" s="32">
        <f t="shared" si="13"/>
        <v>0</v>
      </c>
      <c r="AD11" s="22"/>
      <c r="AE11" s="32">
        <f t="shared" si="14"/>
        <v>0</v>
      </c>
      <c r="AF11" s="14">
        <f t="shared" si="15"/>
        <v>0</v>
      </c>
      <c r="AG11" s="15">
        <f t="shared" si="16"/>
        <v>7</v>
      </c>
      <c r="AH11" s="16">
        <f>IF(AF11=0,PARTICIPANTS!$B$66,RANK(AF11,$AF$3:$AF$33,0))</f>
        <v>31</v>
      </c>
    </row>
    <row r="12" spans="1:34" x14ac:dyDescent="0.2">
      <c r="A12" s="15" t="str">
        <f>IF(PARTICIPANTS!B21=0," ",PARTICIPANTS!A21)</f>
        <v>FRANCQ Patrice</v>
      </c>
      <c r="B12" s="24">
        <v>45</v>
      </c>
      <c r="C12" s="32">
        <f t="shared" si="0"/>
        <v>65</v>
      </c>
      <c r="D12" s="25"/>
      <c r="E12" s="32">
        <f t="shared" si="1"/>
        <v>0</v>
      </c>
      <c r="F12" s="22"/>
      <c r="G12" s="32">
        <f t="shared" si="2"/>
        <v>0</v>
      </c>
      <c r="H12" s="22"/>
      <c r="I12" s="32">
        <f t="shared" si="3"/>
        <v>0</v>
      </c>
      <c r="J12" s="22"/>
      <c r="K12" s="32">
        <f t="shared" si="4"/>
        <v>0</v>
      </c>
      <c r="L12" s="22"/>
      <c r="M12" s="32">
        <f t="shared" si="5"/>
        <v>0</v>
      </c>
      <c r="N12" s="22"/>
      <c r="O12" s="32">
        <f t="shared" si="6"/>
        <v>0</v>
      </c>
      <c r="P12" s="22"/>
      <c r="Q12" s="32">
        <f t="shared" si="7"/>
        <v>0</v>
      </c>
      <c r="R12" s="22"/>
      <c r="S12" s="32">
        <f t="shared" si="8"/>
        <v>0</v>
      </c>
      <c r="T12" s="22"/>
      <c r="U12" s="32">
        <f t="shared" si="9"/>
        <v>0</v>
      </c>
      <c r="V12" s="22"/>
      <c r="W12" s="32">
        <f t="shared" si="10"/>
        <v>0</v>
      </c>
      <c r="X12" s="22"/>
      <c r="Y12" s="32">
        <f t="shared" si="11"/>
        <v>0</v>
      </c>
      <c r="Z12" s="22"/>
      <c r="AA12" s="32">
        <f t="shared" si="12"/>
        <v>0</v>
      </c>
      <c r="AB12" s="22"/>
      <c r="AC12" s="32">
        <f t="shared" si="13"/>
        <v>0</v>
      </c>
      <c r="AD12" s="22"/>
      <c r="AE12" s="32">
        <f t="shared" si="14"/>
        <v>0</v>
      </c>
      <c r="AF12" s="14">
        <f t="shared" si="15"/>
        <v>65</v>
      </c>
      <c r="AG12" s="15">
        <f t="shared" si="16"/>
        <v>6</v>
      </c>
      <c r="AH12" s="16">
        <f>IF(AF12=0,PARTICIPANTS!$B$66,RANK(AF12,$AF$3:$AF$33,0))</f>
        <v>6</v>
      </c>
    </row>
    <row r="13" spans="1:34" x14ac:dyDescent="0.2">
      <c r="A13" s="15" t="str">
        <f>IF(PARTICIPANTS!B22=0," ",PARTICIPANTS!A22)</f>
        <v>GEORGES Florent</v>
      </c>
      <c r="B13" s="24"/>
      <c r="C13" s="32">
        <f t="shared" si="0"/>
        <v>0</v>
      </c>
      <c r="D13" s="25"/>
      <c r="E13" s="32">
        <f t="shared" si="1"/>
        <v>0</v>
      </c>
      <c r="F13" s="22"/>
      <c r="G13" s="32">
        <f t="shared" si="2"/>
        <v>0</v>
      </c>
      <c r="H13" s="22"/>
      <c r="I13" s="32">
        <f t="shared" si="3"/>
        <v>0</v>
      </c>
      <c r="J13" s="22"/>
      <c r="K13" s="32">
        <f t="shared" si="4"/>
        <v>0</v>
      </c>
      <c r="L13" s="22"/>
      <c r="M13" s="32">
        <f t="shared" si="5"/>
        <v>0</v>
      </c>
      <c r="N13" s="22"/>
      <c r="O13" s="32">
        <f t="shared" si="6"/>
        <v>0</v>
      </c>
      <c r="P13" s="22"/>
      <c r="Q13" s="32">
        <f t="shared" si="7"/>
        <v>0</v>
      </c>
      <c r="R13" s="22"/>
      <c r="S13" s="32">
        <f t="shared" si="8"/>
        <v>0</v>
      </c>
      <c r="T13" s="22"/>
      <c r="U13" s="32">
        <f t="shared" si="9"/>
        <v>0</v>
      </c>
      <c r="V13" s="22"/>
      <c r="W13" s="32">
        <f t="shared" si="10"/>
        <v>0</v>
      </c>
      <c r="X13" s="22"/>
      <c r="Y13" s="32">
        <f t="shared" si="11"/>
        <v>0</v>
      </c>
      <c r="Z13" s="22"/>
      <c r="AA13" s="32">
        <f t="shared" si="12"/>
        <v>0</v>
      </c>
      <c r="AB13" s="22"/>
      <c r="AC13" s="32">
        <f t="shared" si="13"/>
        <v>0</v>
      </c>
      <c r="AD13" s="22"/>
      <c r="AE13" s="32">
        <f t="shared" si="14"/>
        <v>0</v>
      </c>
      <c r="AF13" s="14">
        <f t="shared" si="15"/>
        <v>0</v>
      </c>
      <c r="AG13" s="15">
        <f t="shared" si="16"/>
        <v>7</v>
      </c>
      <c r="AH13" s="16">
        <f>IF(AF13=0,PARTICIPANTS!$B$66,RANK(AF13,$AF$3:$AF$33,0))</f>
        <v>31</v>
      </c>
    </row>
    <row r="14" spans="1:34" x14ac:dyDescent="0.2">
      <c r="A14" s="15" t="str">
        <f>IF(PARTICIPANTS!B26=0," ",PARTICIPANTS!A26)</f>
        <v>HIMSCHOOT Geert</v>
      </c>
      <c r="B14" s="24">
        <v>48</v>
      </c>
      <c r="C14" s="32">
        <f t="shared" si="0"/>
        <v>68</v>
      </c>
      <c r="D14" s="25"/>
      <c r="E14" s="32">
        <f t="shared" si="1"/>
        <v>0</v>
      </c>
      <c r="F14" s="22"/>
      <c r="G14" s="32">
        <f t="shared" si="2"/>
        <v>0</v>
      </c>
      <c r="H14" s="22"/>
      <c r="I14" s="32">
        <f t="shared" si="3"/>
        <v>0</v>
      </c>
      <c r="J14" s="22"/>
      <c r="K14" s="32">
        <f t="shared" si="4"/>
        <v>0</v>
      </c>
      <c r="L14" s="22"/>
      <c r="M14" s="32">
        <f t="shared" si="5"/>
        <v>0</v>
      </c>
      <c r="N14" s="22"/>
      <c r="O14" s="32">
        <f t="shared" si="6"/>
        <v>0</v>
      </c>
      <c r="P14" s="22"/>
      <c r="Q14" s="32">
        <f t="shared" si="7"/>
        <v>0</v>
      </c>
      <c r="R14" s="22"/>
      <c r="S14" s="32">
        <f t="shared" si="8"/>
        <v>0</v>
      </c>
      <c r="T14" s="22"/>
      <c r="U14" s="32">
        <f t="shared" si="9"/>
        <v>0</v>
      </c>
      <c r="V14" s="22"/>
      <c r="W14" s="32">
        <f t="shared" si="10"/>
        <v>0</v>
      </c>
      <c r="X14" s="22"/>
      <c r="Y14" s="32">
        <f t="shared" si="11"/>
        <v>0</v>
      </c>
      <c r="Z14" s="22"/>
      <c r="AA14" s="32">
        <f t="shared" si="12"/>
        <v>0</v>
      </c>
      <c r="AB14" s="22"/>
      <c r="AC14" s="32">
        <f t="shared" si="13"/>
        <v>0</v>
      </c>
      <c r="AD14" s="22"/>
      <c r="AE14" s="32">
        <f t="shared" si="14"/>
        <v>0</v>
      </c>
      <c r="AF14" s="14">
        <f t="shared" si="15"/>
        <v>68</v>
      </c>
      <c r="AG14" s="15">
        <f t="shared" si="16"/>
        <v>2</v>
      </c>
      <c r="AH14" s="16">
        <f>IF(AF14=0,PARTICIPANTS!$B$66,RANK(AF14,$AF$3:$AF$33,0))</f>
        <v>2</v>
      </c>
    </row>
    <row r="15" spans="1:34" x14ac:dyDescent="0.2">
      <c r="A15" s="15" t="str">
        <f>IF(PARTICIPANTS!B28=0," ",PARTICIPANTS!A28)</f>
        <v>JACQUET Pascale</v>
      </c>
      <c r="B15" s="24"/>
      <c r="C15" s="32">
        <f t="shared" si="0"/>
        <v>0</v>
      </c>
      <c r="D15" s="25"/>
      <c r="E15" s="32">
        <f t="shared" si="1"/>
        <v>0</v>
      </c>
      <c r="F15" s="22"/>
      <c r="G15" s="32">
        <f t="shared" si="2"/>
        <v>0</v>
      </c>
      <c r="H15" s="22"/>
      <c r="I15" s="32">
        <f t="shared" si="3"/>
        <v>0</v>
      </c>
      <c r="J15" s="22"/>
      <c r="K15" s="32">
        <f t="shared" si="4"/>
        <v>0</v>
      </c>
      <c r="L15" s="22"/>
      <c r="M15" s="32">
        <f t="shared" si="5"/>
        <v>0</v>
      </c>
      <c r="N15" s="22"/>
      <c r="O15" s="32">
        <f t="shared" si="6"/>
        <v>0</v>
      </c>
      <c r="P15" s="22"/>
      <c r="Q15" s="32">
        <f t="shared" si="7"/>
        <v>0</v>
      </c>
      <c r="R15" s="22"/>
      <c r="S15" s="32">
        <f t="shared" si="8"/>
        <v>0</v>
      </c>
      <c r="T15" s="22"/>
      <c r="U15" s="32">
        <f t="shared" si="9"/>
        <v>0</v>
      </c>
      <c r="V15" s="22"/>
      <c r="W15" s="32">
        <f t="shared" si="10"/>
        <v>0</v>
      </c>
      <c r="X15" s="22"/>
      <c r="Y15" s="32">
        <f t="shared" si="11"/>
        <v>0</v>
      </c>
      <c r="Z15" s="22"/>
      <c r="AA15" s="32">
        <f t="shared" si="12"/>
        <v>0</v>
      </c>
      <c r="AB15" s="22"/>
      <c r="AC15" s="32">
        <f t="shared" si="13"/>
        <v>0</v>
      </c>
      <c r="AD15" s="22"/>
      <c r="AE15" s="32">
        <f t="shared" si="14"/>
        <v>0</v>
      </c>
      <c r="AF15" s="14">
        <f t="shared" si="15"/>
        <v>0</v>
      </c>
      <c r="AG15" s="15">
        <f t="shared" si="16"/>
        <v>7</v>
      </c>
      <c r="AH15" s="16">
        <f>IF(AF15=0,PARTICIPANTS!$B$66,RANK(AF15,$AF$3:$AF$33,0))</f>
        <v>31</v>
      </c>
    </row>
    <row r="16" spans="1:34" x14ac:dyDescent="0.2">
      <c r="A16" s="15" t="str">
        <f>IF(PARTICIPANTS!B32=0," ",PARTICIPANTS!A32)</f>
        <v>LISON Marc</v>
      </c>
      <c r="B16" s="24"/>
      <c r="C16" s="32">
        <f t="shared" si="0"/>
        <v>0</v>
      </c>
      <c r="D16" s="25"/>
      <c r="E16" s="32">
        <f t="shared" si="1"/>
        <v>0</v>
      </c>
      <c r="F16" s="22"/>
      <c r="G16" s="32">
        <f t="shared" si="2"/>
        <v>0</v>
      </c>
      <c r="H16" s="22"/>
      <c r="I16" s="32">
        <f t="shared" si="3"/>
        <v>0</v>
      </c>
      <c r="J16" s="22"/>
      <c r="K16" s="32">
        <f t="shared" si="4"/>
        <v>0</v>
      </c>
      <c r="L16" s="22"/>
      <c r="M16" s="32">
        <f t="shared" si="5"/>
        <v>0</v>
      </c>
      <c r="N16" s="22"/>
      <c r="O16" s="32">
        <f t="shared" si="6"/>
        <v>0</v>
      </c>
      <c r="P16" s="22"/>
      <c r="Q16" s="32">
        <f t="shared" si="7"/>
        <v>0</v>
      </c>
      <c r="R16" s="22"/>
      <c r="S16" s="32">
        <f t="shared" si="8"/>
        <v>0</v>
      </c>
      <c r="T16" s="22"/>
      <c r="U16" s="32">
        <f t="shared" si="9"/>
        <v>0</v>
      </c>
      <c r="V16" s="22"/>
      <c r="W16" s="32">
        <f t="shared" si="10"/>
        <v>0</v>
      </c>
      <c r="X16" s="22"/>
      <c r="Y16" s="32">
        <f t="shared" si="11"/>
        <v>0</v>
      </c>
      <c r="Z16" s="22"/>
      <c r="AA16" s="32">
        <f t="shared" si="12"/>
        <v>0</v>
      </c>
      <c r="AB16" s="22"/>
      <c r="AC16" s="32">
        <f t="shared" si="13"/>
        <v>0</v>
      </c>
      <c r="AD16" s="22"/>
      <c r="AE16" s="32">
        <f t="shared" si="14"/>
        <v>0</v>
      </c>
      <c r="AF16" s="14">
        <f t="shared" si="15"/>
        <v>0</v>
      </c>
      <c r="AG16" s="15">
        <f t="shared" si="16"/>
        <v>7</v>
      </c>
      <c r="AH16" s="16">
        <f>IF(AF16=0,PARTICIPANTS!$B$66,RANK(AF16,$AF$3:$AF$33,0))</f>
        <v>31</v>
      </c>
    </row>
    <row r="17" spans="1:34" x14ac:dyDescent="0.2">
      <c r="A17" s="15" t="str">
        <f>IF(PARTICIPANTS!B35=0," ",PARTICIPANTS!A35)</f>
        <v>MOREAU Marie-Cécile</v>
      </c>
      <c r="B17" s="24"/>
      <c r="C17" s="32">
        <f t="shared" si="0"/>
        <v>0</v>
      </c>
      <c r="D17" s="25"/>
      <c r="E17" s="32">
        <f t="shared" si="1"/>
        <v>0</v>
      </c>
      <c r="F17" s="22"/>
      <c r="G17" s="32">
        <f t="shared" si="2"/>
        <v>0</v>
      </c>
      <c r="H17" s="22"/>
      <c r="I17" s="32">
        <f t="shared" si="3"/>
        <v>0</v>
      </c>
      <c r="J17" s="22"/>
      <c r="K17" s="32">
        <f t="shared" si="4"/>
        <v>0</v>
      </c>
      <c r="L17" s="22"/>
      <c r="M17" s="32">
        <f t="shared" si="5"/>
        <v>0</v>
      </c>
      <c r="N17" s="22"/>
      <c r="O17" s="32">
        <f t="shared" si="6"/>
        <v>0</v>
      </c>
      <c r="P17" s="22"/>
      <c r="Q17" s="32">
        <f t="shared" si="7"/>
        <v>0</v>
      </c>
      <c r="R17" s="22"/>
      <c r="S17" s="32">
        <f t="shared" si="8"/>
        <v>0</v>
      </c>
      <c r="T17" s="22"/>
      <c r="U17" s="32">
        <f t="shared" si="9"/>
        <v>0</v>
      </c>
      <c r="V17" s="22"/>
      <c r="W17" s="32">
        <f t="shared" si="10"/>
        <v>0</v>
      </c>
      <c r="X17" s="22"/>
      <c r="Y17" s="32">
        <f t="shared" si="11"/>
        <v>0</v>
      </c>
      <c r="Z17" s="22"/>
      <c r="AA17" s="32">
        <f t="shared" si="12"/>
        <v>0</v>
      </c>
      <c r="AB17" s="22"/>
      <c r="AC17" s="32">
        <f t="shared" si="13"/>
        <v>0</v>
      </c>
      <c r="AD17" s="22"/>
      <c r="AE17" s="32">
        <f t="shared" si="14"/>
        <v>0</v>
      </c>
      <c r="AF17" s="14">
        <f t="shared" si="15"/>
        <v>0</v>
      </c>
      <c r="AG17" s="15">
        <f t="shared" si="16"/>
        <v>7</v>
      </c>
      <c r="AH17" s="16">
        <f>IF(AF17=0,PARTICIPANTS!$B$66,RANK(AF17,$AF$3:$AF$33,0))</f>
        <v>31</v>
      </c>
    </row>
    <row r="18" spans="1:34" x14ac:dyDescent="0.2">
      <c r="A18" s="15" t="str">
        <f>IF(PARTICIPANTS!B36=0," ",PARTICIPANTS!A36)</f>
        <v>NARDUCCI Donato</v>
      </c>
      <c r="B18" s="24"/>
      <c r="C18" s="32">
        <f t="shared" si="0"/>
        <v>0</v>
      </c>
      <c r="D18" s="25"/>
      <c r="E18" s="32">
        <f t="shared" si="1"/>
        <v>0</v>
      </c>
      <c r="F18" s="22"/>
      <c r="G18" s="32">
        <f t="shared" si="2"/>
        <v>0</v>
      </c>
      <c r="H18" s="22"/>
      <c r="I18" s="32">
        <f t="shared" si="3"/>
        <v>0</v>
      </c>
      <c r="J18" s="22"/>
      <c r="K18" s="32">
        <f t="shared" si="4"/>
        <v>0</v>
      </c>
      <c r="L18" s="22"/>
      <c r="M18" s="32">
        <f t="shared" si="5"/>
        <v>0</v>
      </c>
      <c r="N18" s="22"/>
      <c r="O18" s="32">
        <f t="shared" si="6"/>
        <v>0</v>
      </c>
      <c r="P18" s="22"/>
      <c r="Q18" s="32">
        <f t="shared" si="7"/>
        <v>0</v>
      </c>
      <c r="R18" s="22"/>
      <c r="S18" s="32">
        <f t="shared" si="8"/>
        <v>0</v>
      </c>
      <c r="T18" s="22"/>
      <c r="U18" s="32">
        <f t="shared" si="9"/>
        <v>0</v>
      </c>
      <c r="V18" s="22"/>
      <c r="W18" s="32">
        <f t="shared" si="10"/>
        <v>0</v>
      </c>
      <c r="X18" s="22"/>
      <c r="Y18" s="32">
        <f t="shared" si="11"/>
        <v>0</v>
      </c>
      <c r="Z18" s="22"/>
      <c r="AA18" s="32">
        <f t="shared" si="12"/>
        <v>0</v>
      </c>
      <c r="AB18" s="22"/>
      <c r="AC18" s="32">
        <f t="shared" si="13"/>
        <v>0</v>
      </c>
      <c r="AD18" s="22"/>
      <c r="AE18" s="32">
        <f t="shared" si="14"/>
        <v>0</v>
      </c>
      <c r="AF18" s="14">
        <f t="shared" si="15"/>
        <v>0</v>
      </c>
      <c r="AG18" s="15">
        <f t="shared" si="16"/>
        <v>7</v>
      </c>
      <c r="AH18" s="16">
        <f>IF(AF18=0,PARTICIPANTS!$B$66,RANK(AF18,$AF$3:$AF$33,0))</f>
        <v>31</v>
      </c>
    </row>
    <row r="19" spans="1:34" x14ac:dyDescent="0.2">
      <c r="A19" s="15" t="str">
        <f>IF(PARTICIPANTS!B37=0," ",PARTICIPANTS!A37)</f>
        <v>OST Rudy</v>
      </c>
      <c r="B19" s="24"/>
      <c r="C19" s="32">
        <f t="shared" si="0"/>
        <v>0</v>
      </c>
      <c r="D19" s="25"/>
      <c r="E19" s="32">
        <f t="shared" si="1"/>
        <v>0</v>
      </c>
      <c r="F19" s="22"/>
      <c r="G19" s="32">
        <f t="shared" si="2"/>
        <v>0</v>
      </c>
      <c r="H19" s="22"/>
      <c r="I19" s="32">
        <f t="shared" si="3"/>
        <v>0</v>
      </c>
      <c r="J19" s="22"/>
      <c r="K19" s="32">
        <f t="shared" si="4"/>
        <v>0</v>
      </c>
      <c r="L19" s="22"/>
      <c r="M19" s="32">
        <f t="shared" si="5"/>
        <v>0</v>
      </c>
      <c r="N19" s="22"/>
      <c r="O19" s="32">
        <f t="shared" si="6"/>
        <v>0</v>
      </c>
      <c r="P19" s="22"/>
      <c r="Q19" s="32">
        <f t="shared" si="7"/>
        <v>0</v>
      </c>
      <c r="R19" s="22"/>
      <c r="S19" s="32">
        <f t="shared" si="8"/>
        <v>0</v>
      </c>
      <c r="T19" s="22"/>
      <c r="U19" s="32">
        <f t="shared" si="9"/>
        <v>0</v>
      </c>
      <c r="V19" s="22"/>
      <c r="W19" s="32">
        <f t="shared" si="10"/>
        <v>0</v>
      </c>
      <c r="X19" s="22"/>
      <c r="Y19" s="32">
        <f t="shared" si="11"/>
        <v>0</v>
      </c>
      <c r="Z19" s="22"/>
      <c r="AA19" s="32">
        <f t="shared" si="12"/>
        <v>0</v>
      </c>
      <c r="AB19" s="22"/>
      <c r="AC19" s="32">
        <f t="shared" si="13"/>
        <v>0</v>
      </c>
      <c r="AD19" s="22"/>
      <c r="AE19" s="32">
        <f t="shared" si="14"/>
        <v>0</v>
      </c>
      <c r="AF19" s="14">
        <f t="shared" si="15"/>
        <v>0</v>
      </c>
      <c r="AG19" s="15">
        <f t="shared" si="16"/>
        <v>7</v>
      </c>
      <c r="AH19" s="16">
        <f>IF(AF19=0,PARTICIPANTS!$B$66,RANK(AF19,$AF$3:$AF$33,0))</f>
        <v>31</v>
      </c>
    </row>
    <row r="20" spans="1:34" x14ac:dyDescent="0.2">
      <c r="A20" s="15" t="str">
        <f>IF(PARTICIPANTS!B41=0," ",PARTICIPANTS!A41)</f>
        <v>RAVIGNON Jean-Louis</v>
      </c>
      <c r="B20" s="24"/>
      <c r="C20" s="32">
        <f t="shared" si="0"/>
        <v>0</v>
      </c>
      <c r="D20" s="25"/>
      <c r="E20" s="32">
        <f t="shared" si="1"/>
        <v>0</v>
      </c>
      <c r="F20" s="22"/>
      <c r="G20" s="32">
        <f t="shared" si="2"/>
        <v>0</v>
      </c>
      <c r="H20" s="22"/>
      <c r="I20" s="32">
        <f t="shared" si="3"/>
        <v>0</v>
      </c>
      <c r="J20" s="22"/>
      <c r="K20" s="32">
        <f t="shared" si="4"/>
        <v>0</v>
      </c>
      <c r="L20" s="22"/>
      <c r="M20" s="32">
        <f t="shared" si="5"/>
        <v>0</v>
      </c>
      <c r="N20" s="22"/>
      <c r="O20" s="32">
        <f t="shared" si="6"/>
        <v>0</v>
      </c>
      <c r="P20" s="22"/>
      <c r="Q20" s="32">
        <f t="shared" si="7"/>
        <v>0</v>
      </c>
      <c r="R20" s="22"/>
      <c r="S20" s="32">
        <f t="shared" si="8"/>
        <v>0</v>
      </c>
      <c r="T20" s="22"/>
      <c r="U20" s="32">
        <f t="shared" si="9"/>
        <v>0</v>
      </c>
      <c r="V20" s="22"/>
      <c r="W20" s="32">
        <f t="shared" si="10"/>
        <v>0</v>
      </c>
      <c r="X20" s="22"/>
      <c r="Y20" s="32">
        <f t="shared" si="11"/>
        <v>0</v>
      </c>
      <c r="Z20" s="22"/>
      <c r="AA20" s="32">
        <f t="shared" si="12"/>
        <v>0</v>
      </c>
      <c r="AB20" s="22"/>
      <c r="AC20" s="32">
        <f t="shared" si="13"/>
        <v>0</v>
      </c>
      <c r="AD20" s="22"/>
      <c r="AE20" s="32">
        <f t="shared" si="14"/>
        <v>0</v>
      </c>
      <c r="AF20" s="14">
        <f t="shared" si="15"/>
        <v>0</v>
      </c>
      <c r="AG20" s="15">
        <f t="shared" si="16"/>
        <v>7</v>
      </c>
      <c r="AH20" s="16">
        <f>IF(AF20=0,PARTICIPANTS!$B$66,RANK(AF20,$AF$3:$AF$33,0))</f>
        <v>31</v>
      </c>
    </row>
    <row r="21" spans="1:34" x14ac:dyDescent="0.2">
      <c r="A21" s="15" t="str">
        <f>IF(PARTICIPANTS!B42=0," ",PARTICIPANTS!A42)</f>
        <v>REMY Richard</v>
      </c>
      <c r="B21" s="24"/>
      <c r="C21" s="32">
        <f t="shared" si="0"/>
        <v>0</v>
      </c>
      <c r="D21" s="25"/>
      <c r="E21" s="32">
        <f t="shared" si="1"/>
        <v>0</v>
      </c>
      <c r="F21" s="22"/>
      <c r="G21" s="32">
        <f t="shared" si="2"/>
        <v>0</v>
      </c>
      <c r="H21" s="22"/>
      <c r="I21" s="32">
        <f t="shared" si="3"/>
        <v>0</v>
      </c>
      <c r="J21" s="22"/>
      <c r="K21" s="32">
        <f t="shared" si="4"/>
        <v>0</v>
      </c>
      <c r="L21" s="22"/>
      <c r="M21" s="32">
        <f t="shared" si="5"/>
        <v>0</v>
      </c>
      <c r="N21" s="22"/>
      <c r="O21" s="32">
        <f t="shared" si="6"/>
        <v>0</v>
      </c>
      <c r="P21" s="22"/>
      <c r="Q21" s="32">
        <f t="shared" si="7"/>
        <v>0</v>
      </c>
      <c r="R21" s="22"/>
      <c r="S21" s="32">
        <f t="shared" si="8"/>
        <v>0</v>
      </c>
      <c r="T21" s="22"/>
      <c r="U21" s="32">
        <f t="shared" si="9"/>
        <v>0</v>
      </c>
      <c r="V21" s="22"/>
      <c r="W21" s="32">
        <f t="shared" si="10"/>
        <v>0</v>
      </c>
      <c r="X21" s="22"/>
      <c r="Y21" s="32">
        <f t="shared" si="11"/>
        <v>0</v>
      </c>
      <c r="Z21" s="22"/>
      <c r="AA21" s="32">
        <f t="shared" si="12"/>
        <v>0</v>
      </c>
      <c r="AB21" s="22"/>
      <c r="AC21" s="32">
        <f t="shared" si="13"/>
        <v>0</v>
      </c>
      <c r="AD21" s="22"/>
      <c r="AE21" s="32">
        <f t="shared" si="14"/>
        <v>0</v>
      </c>
      <c r="AF21" s="14">
        <f t="shared" si="15"/>
        <v>0</v>
      </c>
      <c r="AG21" s="15">
        <f t="shared" si="16"/>
        <v>7</v>
      </c>
      <c r="AH21" s="16">
        <f>IF(AF21=0,PARTICIPANTS!$B$66,RANK(AF21,$AF$3:$AF$33,0))</f>
        <v>31</v>
      </c>
    </row>
    <row r="22" spans="1:34" x14ac:dyDescent="0.2">
      <c r="A22" s="15" t="str">
        <f>IF(PARTICIPANTS!B43=0," ",PARTICIPANTS!A43)</f>
        <v>RENARD Jean-Jacques</v>
      </c>
      <c r="B22" s="24"/>
      <c r="C22" s="32">
        <f t="shared" si="0"/>
        <v>0</v>
      </c>
      <c r="D22" s="25"/>
      <c r="E22" s="32">
        <f t="shared" si="1"/>
        <v>0</v>
      </c>
      <c r="F22" s="22"/>
      <c r="G22" s="32">
        <f t="shared" si="2"/>
        <v>0</v>
      </c>
      <c r="H22" s="22"/>
      <c r="I22" s="32">
        <f t="shared" si="3"/>
        <v>0</v>
      </c>
      <c r="J22" s="22"/>
      <c r="K22" s="32">
        <f t="shared" si="4"/>
        <v>0</v>
      </c>
      <c r="L22" s="22"/>
      <c r="M22" s="32">
        <f t="shared" si="5"/>
        <v>0</v>
      </c>
      <c r="N22" s="22"/>
      <c r="O22" s="32">
        <f t="shared" si="6"/>
        <v>0</v>
      </c>
      <c r="P22" s="22"/>
      <c r="Q22" s="32">
        <f t="shared" si="7"/>
        <v>0</v>
      </c>
      <c r="R22" s="22"/>
      <c r="S22" s="32">
        <f t="shared" si="8"/>
        <v>0</v>
      </c>
      <c r="T22" s="22"/>
      <c r="U22" s="32">
        <f t="shared" si="9"/>
        <v>0</v>
      </c>
      <c r="V22" s="22"/>
      <c r="W22" s="32">
        <f t="shared" si="10"/>
        <v>0</v>
      </c>
      <c r="X22" s="22"/>
      <c r="Y22" s="32">
        <f t="shared" si="11"/>
        <v>0</v>
      </c>
      <c r="Z22" s="22"/>
      <c r="AA22" s="32">
        <f t="shared" si="12"/>
        <v>0</v>
      </c>
      <c r="AB22" s="22"/>
      <c r="AC22" s="32">
        <f t="shared" si="13"/>
        <v>0</v>
      </c>
      <c r="AD22" s="22"/>
      <c r="AE22" s="32">
        <f t="shared" si="14"/>
        <v>0</v>
      </c>
      <c r="AF22" s="14">
        <f t="shared" si="15"/>
        <v>0</v>
      </c>
      <c r="AG22" s="15">
        <f t="shared" si="16"/>
        <v>7</v>
      </c>
      <c r="AH22" s="16">
        <f>IF(AF22=0,PARTICIPANTS!$B$66,RANK(AF22,$AF$3:$AF$33,0))</f>
        <v>31</v>
      </c>
    </row>
    <row r="23" spans="1:34" x14ac:dyDescent="0.2">
      <c r="A23" s="15" t="str">
        <f>IF(PARTICIPANTS!B45=0," ",PARTICIPANTS!A45)</f>
        <v>RIBOUX Pascal</v>
      </c>
      <c r="B23" s="24"/>
      <c r="C23" s="32">
        <f t="shared" si="0"/>
        <v>0</v>
      </c>
      <c r="D23" s="25"/>
      <c r="E23" s="32">
        <f t="shared" si="1"/>
        <v>0</v>
      </c>
      <c r="F23" s="22"/>
      <c r="G23" s="32">
        <f t="shared" si="2"/>
        <v>0</v>
      </c>
      <c r="H23" s="22"/>
      <c r="I23" s="32">
        <f t="shared" si="3"/>
        <v>0</v>
      </c>
      <c r="J23" s="22"/>
      <c r="K23" s="32">
        <f t="shared" si="4"/>
        <v>0</v>
      </c>
      <c r="L23" s="22"/>
      <c r="M23" s="32">
        <f t="shared" si="5"/>
        <v>0</v>
      </c>
      <c r="N23" s="22"/>
      <c r="O23" s="32">
        <f t="shared" si="6"/>
        <v>0</v>
      </c>
      <c r="P23" s="22"/>
      <c r="Q23" s="32">
        <f t="shared" si="7"/>
        <v>0</v>
      </c>
      <c r="R23" s="22"/>
      <c r="S23" s="32">
        <f t="shared" si="8"/>
        <v>0</v>
      </c>
      <c r="T23" s="22"/>
      <c r="U23" s="32">
        <f t="shared" si="9"/>
        <v>0</v>
      </c>
      <c r="V23" s="22"/>
      <c r="W23" s="32">
        <f t="shared" si="10"/>
        <v>0</v>
      </c>
      <c r="X23" s="22"/>
      <c r="Y23" s="32">
        <f t="shared" si="11"/>
        <v>0</v>
      </c>
      <c r="Z23" s="22"/>
      <c r="AA23" s="32">
        <f t="shared" si="12"/>
        <v>0</v>
      </c>
      <c r="AB23" s="22"/>
      <c r="AC23" s="32">
        <f t="shared" si="13"/>
        <v>0</v>
      </c>
      <c r="AD23" s="22"/>
      <c r="AE23" s="32">
        <f t="shared" si="14"/>
        <v>0</v>
      </c>
      <c r="AF23" s="14">
        <f t="shared" si="15"/>
        <v>0</v>
      </c>
      <c r="AG23" s="15">
        <f t="shared" si="16"/>
        <v>7</v>
      </c>
      <c r="AH23" s="16">
        <f>IF(AF23=0,PARTICIPANTS!$B$66,RANK(AF23,$AF$3:$AF$33,0))</f>
        <v>31</v>
      </c>
    </row>
    <row r="24" spans="1:34" x14ac:dyDescent="0.2">
      <c r="A24" s="15" t="str">
        <f>IF(PARTICIPANTS!B46=0," ",PARTICIPANTS!A46)</f>
        <v>ROBERT Bruno</v>
      </c>
      <c r="B24" s="24">
        <v>46</v>
      </c>
      <c r="C24" s="32">
        <f t="shared" si="0"/>
        <v>66</v>
      </c>
      <c r="D24" s="25"/>
      <c r="E24" s="32">
        <f t="shared" si="1"/>
        <v>0</v>
      </c>
      <c r="F24" s="22"/>
      <c r="G24" s="32">
        <f t="shared" si="2"/>
        <v>0</v>
      </c>
      <c r="H24" s="22"/>
      <c r="I24" s="32">
        <f t="shared" si="3"/>
        <v>0</v>
      </c>
      <c r="J24" s="22"/>
      <c r="K24" s="32">
        <f t="shared" si="4"/>
        <v>0</v>
      </c>
      <c r="L24" s="22"/>
      <c r="M24" s="32">
        <f t="shared" si="5"/>
        <v>0</v>
      </c>
      <c r="N24" s="22"/>
      <c r="O24" s="32">
        <f t="shared" si="6"/>
        <v>0</v>
      </c>
      <c r="P24" s="22"/>
      <c r="Q24" s="32">
        <f t="shared" si="7"/>
        <v>0</v>
      </c>
      <c r="R24" s="22"/>
      <c r="S24" s="32">
        <f t="shared" si="8"/>
        <v>0</v>
      </c>
      <c r="T24" s="22"/>
      <c r="U24" s="32">
        <f t="shared" si="9"/>
        <v>0</v>
      </c>
      <c r="V24" s="22"/>
      <c r="W24" s="32">
        <f t="shared" si="10"/>
        <v>0</v>
      </c>
      <c r="X24" s="22"/>
      <c r="Y24" s="32">
        <f t="shared" si="11"/>
        <v>0</v>
      </c>
      <c r="Z24" s="22"/>
      <c r="AA24" s="32">
        <f t="shared" si="12"/>
        <v>0</v>
      </c>
      <c r="AB24" s="22"/>
      <c r="AC24" s="32">
        <f t="shared" si="13"/>
        <v>0</v>
      </c>
      <c r="AD24" s="22"/>
      <c r="AE24" s="32">
        <f t="shared" si="14"/>
        <v>0</v>
      </c>
      <c r="AF24" s="14">
        <f t="shared" si="15"/>
        <v>66</v>
      </c>
      <c r="AG24" s="15">
        <f t="shared" si="16"/>
        <v>4</v>
      </c>
      <c r="AH24" s="16">
        <f>IF(AF24=0,PARTICIPANTS!$B$66,RANK(AF24,$AF$3:$AF$33,0))</f>
        <v>4</v>
      </c>
    </row>
    <row r="25" spans="1:34" x14ac:dyDescent="0.2">
      <c r="A25" s="15" t="str">
        <f>IF(PARTICIPANTS!B47=0," ",PARTICIPANTS!A47)</f>
        <v>SCAUT Philippe</v>
      </c>
      <c r="B25" s="24"/>
      <c r="C25" s="32">
        <f t="shared" si="0"/>
        <v>0</v>
      </c>
      <c r="D25" s="25"/>
      <c r="E25" s="32">
        <f t="shared" si="1"/>
        <v>0</v>
      </c>
      <c r="F25" s="22"/>
      <c r="G25" s="32">
        <f t="shared" si="2"/>
        <v>0</v>
      </c>
      <c r="H25" s="22"/>
      <c r="I25" s="32">
        <f t="shared" si="3"/>
        <v>0</v>
      </c>
      <c r="J25" s="22"/>
      <c r="K25" s="32">
        <f t="shared" si="4"/>
        <v>0</v>
      </c>
      <c r="L25" s="22"/>
      <c r="M25" s="32">
        <f t="shared" si="5"/>
        <v>0</v>
      </c>
      <c r="N25" s="22"/>
      <c r="O25" s="32">
        <f t="shared" si="6"/>
        <v>0</v>
      </c>
      <c r="P25" s="22"/>
      <c r="Q25" s="32">
        <f t="shared" si="7"/>
        <v>0</v>
      </c>
      <c r="R25" s="22"/>
      <c r="S25" s="32">
        <f t="shared" si="8"/>
        <v>0</v>
      </c>
      <c r="T25" s="22"/>
      <c r="U25" s="32">
        <f t="shared" si="9"/>
        <v>0</v>
      </c>
      <c r="V25" s="22"/>
      <c r="W25" s="32">
        <f t="shared" si="10"/>
        <v>0</v>
      </c>
      <c r="X25" s="22"/>
      <c r="Y25" s="32">
        <f t="shared" si="11"/>
        <v>0</v>
      </c>
      <c r="Z25" s="22"/>
      <c r="AA25" s="32">
        <f t="shared" si="12"/>
        <v>0</v>
      </c>
      <c r="AB25" s="22"/>
      <c r="AC25" s="32">
        <f t="shared" si="13"/>
        <v>0</v>
      </c>
      <c r="AD25" s="22"/>
      <c r="AE25" s="32">
        <f t="shared" si="14"/>
        <v>0</v>
      </c>
      <c r="AF25" s="14">
        <f t="shared" si="15"/>
        <v>0</v>
      </c>
      <c r="AG25" s="15">
        <f t="shared" si="16"/>
        <v>7</v>
      </c>
      <c r="AH25" s="16">
        <f>IF(AF25=0,PARTICIPANTS!$B$66,RANK(AF25,$AF$3:$AF$33,0))</f>
        <v>31</v>
      </c>
    </row>
    <row r="26" spans="1:34" x14ac:dyDescent="0.2">
      <c r="A26" s="15" t="str">
        <f>IF(PARTICIPANTS!B48=0," ",PARTICIPANTS!A48)</f>
        <v>SCHMIT Eddy</v>
      </c>
      <c r="B26" s="24"/>
      <c r="C26" s="32">
        <f t="shared" si="0"/>
        <v>0</v>
      </c>
      <c r="D26" s="25"/>
      <c r="E26" s="32">
        <f t="shared" si="1"/>
        <v>0</v>
      </c>
      <c r="F26" s="22"/>
      <c r="G26" s="32">
        <f t="shared" si="2"/>
        <v>0</v>
      </c>
      <c r="H26" s="22"/>
      <c r="I26" s="32">
        <f t="shared" si="3"/>
        <v>0</v>
      </c>
      <c r="J26" s="22"/>
      <c r="K26" s="32">
        <f t="shared" si="4"/>
        <v>0</v>
      </c>
      <c r="L26" s="22"/>
      <c r="M26" s="32">
        <f t="shared" si="5"/>
        <v>0</v>
      </c>
      <c r="N26" s="22"/>
      <c r="O26" s="32">
        <f t="shared" si="6"/>
        <v>0</v>
      </c>
      <c r="P26" s="22"/>
      <c r="Q26" s="32">
        <f t="shared" si="7"/>
        <v>0</v>
      </c>
      <c r="R26" s="22"/>
      <c r="S26" s="32">
        <f t="shared" si="8"/>
        <v>0</v>
      </c>
      <c r="T26" s="22"/>
      <c r="U26" s="32">
        <f t="shared" si="9"/>
        <v>0</v>
      </c>
      <c r="V26" s="22"/>
      <c r="W26" s="32">
        <f t="shared" si="10"/>
        <v>0</v>
      </c>
      <c r="X26" s="22"/>
      <c r="Y26" s="32">
        <f t="shared" si="11"/>
        <v>0</v>
      </c>
      <c r="Z26" s="22"/>
      <c r="AA26" s="32">
        <f t="shared" si="12"/>
        <v>0</v>
      </c>
      <c r="AB26" s="22"/>
      <c r="AC26" s="32">
        <f t="shared" si="13"/>
        <v>0</v>
      </c>
      <c r="AD26" s="22"/>
      <c r="AE26" s="32">
        <f t="shared" si="14"/>
        <v>0</v>
      </c>
      <c r="AF26" s="14">
        <f t="shared" si="15"/>
        <v>0</v>
      </c>
      <c r="AG26" s="15">
        <f t="shared" si="16"/>
        <v>7</v>
      </c>
      <c r="AH26" s="16">
        <f>IF(AF26=0,PARTICIPANTS!$B$66,RANK(AF26,$AF$3:$AF$33,0))</f>
        <v>31</v>
      </c>
    </row>
    <row r="27" spans="1:34" x14ac:dyDescent="0.2">
      <c r="A27" s="15" t="str">
        <f>IF(PARTICIPANTS!B49=0," ",PARTICIPANTS!A49)</f>
        <v>SEGERS Jérôme</v>
      </c>
      <c r="B27" s="24">
        <v>51</v>
      </c>
      <c r="C27" s="32">
        <f t="shared" si="0"/>
        <v>71</v>
      </c>
      <c r="D27" s="25"/>
      <c r="E27" s="32">
        <f t="shared" si="1"/>
        <v>0</v>
      </c>
      <c r="F27" s="22"/>
      <c r="G27" s="32">
        <f t="shared" si="2"/>
        <v>0</v>
      </c>
      <c r="H27" s="22"/>
      <c r="I27" s="32">
        <f t="shared" si="3"/>
        <v>0</v>
      </c>
      <c r="J27" s="22"/>
      <c r="K27" s="32">
        <f t="shared" si="4"/>
        <v>0</v>
      </c>
      <c r="L27" s="22"/>
      <c r="M27" s="32">
        <f t="shared" si="5"/>
        <v>0</v>
      </c>
      <c r="N27" s="22"/>
      <c r="O27" s="32">
        <f t="shared" si="6"/>
        <v>0</v>
      </c>
      <c r="P27" s="22"/>
      <c r="Q27" s="32">
        <f t="shared" si="7"/>
        <v>0</v>
      </c>
      <c r="R27" s="22"/>
      <c r="S27" s="32">
        <f t="shared" si="8"/>
        <v>0</v>
      </c>
      <c r="T27" s="22"/>
      <c r="U27" s="32">
        <f t="shared" si="9"/>
        <v>0</v>
      </c>
      <c r="V27" s="22"/>
      <c r="W27" s="32">
        <f t="shared" si="10"/>
        <v>0</v>
      </c>
      <c r="X27" s="22"/>
      <c r="Y27" s="32">
        <f t="shared" si="11"/>
        <v>0</v>
      </c>
      <c r="Z27" s="22"/>
      <c r="AA27" s="32">
        <f t="shared" si="12"/>
        <v>0</v>
      </c>
      <c r="AB27" s="22"/>
      <c r="AC27" s="32">
        <f t="shared" si="13"/>
        <v>0</v>
      </c>
      <c r="AD27" s="22"/>
      <c r="AE27" s="32">
        <f t="shared" si="14"/>
        <v>0</v>
      </c>
      <c r="AF27" s="14">
        <f t="shared" si="15"/>
        <v>71</v>
      </c>
      <c r="AG27" s="15">
        <f t="shared" si="16"/>
        <v>1</v>
      </c>
      <c r="AH27" s="16">
        <f>IF(AF27=0,PARTICIPANTS!$B$66,RANK(AF27,$AF$3:$AF$33,0))</f>
        <v>1</v>
      </c>
    </row>
    <row r="28" spans="1:34" x14ac:dyDescent="0.2">
      <c r="A28" s="15" t="str">
        <f>IF(PARTICIPANTS!B50=0," ",PARTICIPANTS!A50)</f>
        <v>SEGERS Théo</v>
      </c>
      <c r="B28" s="24"/>
      <c r="C28" s="32">
        <f t="shared" si="0"/>
        <v>0</v>
      </c>
      <c r="D28" s="25"/>
      <c r="E28" s="32">
        <f t="shared" si="1"/>
        <v>0</v>
      </c>
      <c r="F28" s="22"/>
      <c r="G28" s="32">
        <f t="shared" si="2"/>
        <v>0</v>
      </c>
      <c r="H28" s="22"/>
      <c r="I28" s="32">
        <f t="shared" si="3"/>
        <v>0</v>
      </c>
      <c r="J28" s="22"/>
      <c r="K28" s="32">
        <f t="shared" si="4"/>
        <v>0</v>
      </c>
      <c r="L28" s="22"/>
      <c r="M28" s="32">
        <f t="shared" si="5"/>
        <v>0</v>
      </c>
      <c r="N28" s="22"/>
      <c r="O28" s="32">
        <f t="shared" si="6"/>
        <v>0</v>
      </c>
      <c r="P28" s="22"/>
      <c r="Q28" s="32">
        <f t="shared" si="7"/>
        <v>0</v>
      </c>
      <c r="R28" s="22"/>
      <c r="S28" s="32">
        <f t="shared" si="8"/>
        <v>0</v>
      </c>
      <c r="T28" s="22"/>
      <c r="U28" s="32">
        <f t="shared" si="9"/>
        <v>0</v>
      </c>
      <c r="V28" s="22"/>
      <c r="W28" s="32">
        <f t="shared" si="10"/>
        <v>0</v>
      </c>
      <c r="X28" s="22"/>
      <c r="Y28" s="32">
        <f t="shared" si="11"/>
        <v>0</v>
      </c>
      <c r="Z28" s="22"/>
      <c r="AA28" s="32">
        <f t="shared" si="12"/>
        <v>0</v>
      </c>
      <c r="AB28" s="22"/>
      <c r="AC28" s="32">
        <f t="shared" si="13"/>
        <v>0</v>
      </c>
      <c r="AD28" s="22"/>
      <c r="AE28" s="32">
        <f t="shared" si="14"/>
        <v>0</v>
      </c>
      <c r="AF28" s="14">
        <f t="shared" si="15"/>
        <v>0</v>
      </c>
      <c r="AG28" s="15">
        <f t="shared" si="16"/>
        <v>7</v>
      </c>
      <c r="AH28" s="16">
        <f>IF(AF28=0,PARTICIPANTS!$B$66,RANK(AF28,$AF$3:$AF$33,0))</f>
        <v>31</v>
      </c>
    </row>
    <row r="29" spans="1:34" x14ac:dyDescent="0.2">
      <c r="A29" s="15" t="str">
        <f>IF(PARTICIPANTS!B51=0," ",PARTICIPANTS!A51)</f>
        <v>VAN DEN WYNGAERT Christ'l</v>
      </c>
      <c r="B29" s="24"/>
      <c r="C29" s="32">
        <f t="shared" si="0"/>
        <v>0</v>
      </c>
      <c r="D29" s="25"/>
      <c r="E29" s="32">
        <f t="shared" si="1"/>
        <v>0</v>
      </c>
      <c r="F29" s="22"/>
      <c r="G29" s="32">
        <f t="shared" si="2"/>
        <v>0</v>
      </c>
      <c r="H29" s="22"/>
      <c r="I29" s="32">
        <f t="shared" si="3"/>
        <v>0</v>
      </c>
      <c r="J29" s="22"/>
      <c r="K29" s="32">
        <f t="shared" si="4"/>
        <v>0</v>
      </c>
      <c r="L29" s="22"/>
      <c r="M29" s="32">
        <f t="shared" si="5"/>
        <v>0</v>
      </c>
      <c r="N29" s="22"/>
      <c r="O29" s="32">
        <f t="shared" si="6"/>
        <v>0</v>
      </c>
      <c r="P29" s="22"/>
      <c r="Q29" s="32">
        <f t="shared" si="7"/>
        <v>0</v>
      </c>
      <c r="R29" s="22"/>
      <c r="S29" s="32">
        <f t="shared" si="8"/>
        <v>0</v>
      </c>
      <c r="T29" s="22"/>
      <c r="U29" s="32">
        <f t="shared" si="9"/>
        <v>0</v>
      </c>
      <c r="V29" s="22"/>
      <c r="W29" s="32">
        <f t="shared" si="10"/>
        <v>0</v>
      </c>
      <c r="X29" s="22"/>
      <c r="Y29" s="32">
        <f t="shared" si="11"/>
        <v>0</v>
      </c>
      <c r="Z29" s="22"/>
      <c r="AA29" s="32">
        <f t="shared" si="12"/>
        <v>0</v>
      </c>
      <c r="AB29" s="22"/>
      <c r="AC29" s="32">
        <f t="shared" si="13"/>
        <v>0</v>
      </c>
      <c r="AD29" s="22"/>
      <c r="AE29" s="32">
        <f t="shared" si="14"/>
        <v>0</v>
      </c>
      <c r="AF29" s="14">
        <f t="shared" si="15"/>
        <v>0</v>
      </c>
      <c r="AG29" s="15">
        <f t="shared" si="16"/>
        <v>7</v>
      </c>
      <c r="AH29" s="16">
        <f>IF(AF29=0,PARTICIPANTS!$B$66,RANK(AF29,$AF$3:$AF$33,0))</f>
        <v>31</v>
      </c>
    </row>
    <row r="30" spans="1:34" x14ac:dyDescent="0.2">
      <c r="A30" s="15" t="str">
        <f>IF(PARTICIPANTS!B52=0," ",PARTICIPANTS!A52)</f>
        <v>VAN LEUVEN Claude</v>
      </c>
      <c r="B30" s="24">
        <v>47</v>
      </c>
      <c r="C30" s="32">
        <f t="shared" si="0"/>
        <v>67</v>
      </c>
      <c r="D30" s="25"/>
      <c r="E30" s="32">
        <f t="shared" si="1"/>
        <v>0</v>
      </c>
      <c r="F30" s="22"/>
      <c r="G30" s="32">
        <f t="shared" si="2"/>
        <v>0</v>
      </c>
      <c r="H30" s="22"/>
      <c r="I30" s="32">
        <f t="shared" si="3"/>
        <v>0</v>
      </c>
      <c r="J30" s="22"/>
      <c r="K30" s="32">
        <f t="shared" si="4"/>
        <v>0</v>
      </c>
      <c r="L30" s="22"/>
      <c r="M30" s="32">
        <f t="shared" si="5"/>
        <v>0</v>
      </c>
      <c r="N30" s="22"/>
      <c r="O30" s="32">
        <f t="shared" si="6"/>
        <v>0</v>
      </c>
      <c r="P30" s="22"/>
      <c r="Q30" s="32">
        <f t="shared" si="7"/>
        <v>0</v>
      </c>
      <c r="R30" s="22"/>
      <c r="S30" s="32">
        <f t="shared" si="8"/>
        <v>0</v>
      </c>
      <c r="T30" s="22"/>
      <c r="U30" s="32">
        <f t="shared" si="9"/>
        <v>0</v>
      </c>
      <c r="V30" s="22"/>
      <c r="W30" s="32">
        <f t="shared" si="10"/>
        <v>0</v>
      </c>
      <c r="X30" s="22"/>
      <c r="Y30" s="32">
        <f t="shared" si="11"/>
        <v>0</v>
      </c>
      <c r="Z30" s="22"/>
      <c r="AA30" s="32">
        <f t="shared" si="12"/>
        <v>0</v>
      </c>
      <c r="AB30" s="22"/>
      <c r="AC30" s="32">
        <f t="shared" si="13"/>
        <v>0</v>
      </c>
      <c r="AD30" s="22"/>
      <c r="AE30" s="32">
        <f t="shared" si="14"/>
        <v>0</v>
      </c>
      <c r="AF30" s="14">
        <f t="shared" si="15"/>
        <v>67</v>
      </c>
      <c r="AG30" s="15">
        <f t="shared" si="16"/>
        <v>3</v>
      </c>
      <c r="AH30" s="16">
        <f>IF(AF30=0,PARTICIPANTS!$B$66,RANK(AF30,$AF$3:$AF$33,0))</f>
        <v>3</v>
      </c>
    </row>
    <row r="31" spans="1:34" x14ac:dyDescent="0.2">
      <c r="A31" s="15" t="str">
        <f>IF(PARTICIPANTS!B53=0," ",PARTICIPANTS!A53)</f>
        <v>VAN LUNTER Marc</v>
      </c>
      <c r="B31" s="24"/>
      <c r="C31" s="32">
        <f t="shared" si="0"/>
        <v>0</v>
      </c>
      <c r="D31" s="25"/>
      <c r="E31" s="32">
        <f t="shared" si="1"/>
        <v>0</v>
      </c>
      <c r="F31" s="22"/>
      <c r="G31" s="32">
        <f t="shared" si="2"/>
        <v>0</v>
      </c>
      <c r="H31" s="22"/>
      <c r="I31" s="32">
        <f t="shared" si="3"/>
        <v>0</v>
      </c>
      <c r="J31" s="22"/>
      <c r="K31" s="32">
        <f t="shared" si="4"/>
        <v>0</v>
      </c>
      <c r="L31" s="22"/>
      <c r="M31" s="32">
        <f t="shared" si="5"/>
        <v>0</v>
      </c>
      <c r="N31" s="22"/>
      <c r="O31" s="32">
        <f t="shared" si="6"/>
        <v>0</v>
      </c>
      <c r="P31" s="22"/>
      <c r="Q31" s="32">
        <f t="shared" si="7"/>
        <v>0</v>
      </c>
      <c r="R31" s="22"/>
      <c r="S31" s="32">
        <f t="shared" si="8"/>
        <v>0</v>
      </c>
      <c r="T31" s="22"/>
      <c r="U31" s="32">
        <f t="shared" si="9"/>
        <v>0</v>
      </c>
      <c r="V31" s="22"/>
      <c r="W31" s="32">
        <f t="shared" si="10"/>
        <v>0</v>
      </c>
      <c r="X31" s="22"/>
      <c r="Y31" s="32">
        <f t="shared" si="11"/>
        <v>0</v>
      </c>
      <c r="Z31" s="22"/>
      <c r="AA31" s="32">
        <f t="shared" si="12"/>
        <v>0</v>
      </c>
      <c r="AB31" s="22"/>
      <c r="AC31" s="32">
        <f t="shared" si="13"/>
        <v>0</v>
      </c>
      <c r="AD31" s="22"/>
      <c r="AE31" s="32">
        <f t="shared" si="14"/>
        <v>0</v>
      </c>
      <c r="AF31" s="14">
        <f t="shared" si="15"/>
        <v>0</v>
      </c>
      <c r="AG31" s="15">
        <f t="shared" si="16"/>
        <v>7</v>
      </c>
      <c r="AH31" s="16">
        <f>IF(AF31=0,PARTICIPANTS!$B$66,RANK(AF31,$AF$3:$AF$33,0))</f>
        <v>31</v>
      </c>
    </row>
    <row r="32" spans="1:34" x14ac:dyDescent="0.2">
      <c r="A32" s="15" t="str">
        <f>IF(PARTICIPANTS!B55=0," ",PARTICIPANTS!A55)</f>
        <v>VANDEBROEK Eric</v>
      </c>
      <c r="B32" s="24">
        <v>46</v>
      </c>
      <c r="C32" s="32">
        <f t="shared" si="0"/>
        <v>66</v>
      </c>
      <c r="D32" s="25"/>
      <c r="E32" s="32">
        <f t="shared" si="1"/>
        <v>0</v>
      </c>
      <c r="F32" s="22"/>
      <c r="G32" s="32">
        <f t="shared" si="2"/>
        <v>0</v>
      </c>
      <c r="H32" s="22"/>
      <c r="I32" s="32">
        <f t="shared" si="3"/>
        <v>0</v>
      </c>
      <c r="J32" s="22"/>
      <c r="K32" s="32">
        <f t="shared" si="4"/>
        <v>0</v>
      </c>
      <c r="L32" s="22"/>
      <c r="M32" s="32">
        <f t="shared" si="5"/>
        <v>0</v>
      </c>
      <c r="N32" s="22"/>
      <c r="O32" s="32">
        <f t="shared" si="6"/>
        <v>0</v>
      </c>
      <c r="P32" s="22"/>
      <c r="Q32" s="32">
        <f t="shared" si="7"/>
        <v>0</v>
      </c>
      <c r="R32" s="22"/>
      <c r="S32" s="32">
        <f t="shared" si="8"/>
        <v>0</v>
      </c>
      <c r="T32" s="22"/>
      <c r="U32" s="32">
        <f t="shared" si="9"/>
        <v>0</v>
      </c>
      <c r="V32" s="22"/>
      <c r="W32" s="32">
        <f t="shared" si="10"/>
        <v>0</v>
      </c>
      <c r="X32" s="22"/>
      <c r="Y32" s="32">
        <f t="shared" si="11"/>
        <v>0</v>
      </c>
      <c r="Z32" s="22"/>
      <c r="AA32" s="32">
        <f t="shared" si="12"/>
        <v>0</v>
      </c>
      <c r="AB32" s="22"/>
      <c r="AC32" s="32">
        <f t="shared" si="13"/>
        <v>0</v>
      </c>
      <c r="AD32" s="22"/>
      <c r="AE32" s="32">
        <f t="shared" si="14"/>
        <v>0</v>
      </c>
      <c r="AF32" s="14">
        <f t="shared" si="15"/>
        <v>66</v>
      </c>
      <c r="AG32" s="15">
        <f t="shared" si="16"/>
        <v>4</v>
      </c>
      <c r="AH32" s="16">
        <f>IF(AF32=0,PARTICIPANTS!$B$66,RANK(AF32,$AF$3:$AF$33,0))</f>
        <v>4</v>
      </c>
    </row>
    <row r="33" spans="1:34" x14ac:dyDescent="0.2">
      <c r="A33" s="15" t="str">
        <f>IF(PARTICIPANTS!B56=0," ",PARTICIPANTS!A56)</f>
        <v>VANDELAER Jos</v>
      </c>
      <c r="B33" s="24"/>
      <c r="C33" s="32">
        <f t="shared" si="0"/>
        <v>0</v>
      </c>
      <c r="D33" s="25"/>
      <c r="E33" s="32">
        <f t="shared" si="1"/>
        <v>0</v>
      </c>
      <c r="F33" s="22"/>
      <c r="G33" s="32">
        <f t="shared" si="2"/>
        <v>0</v>
      </c>
      <c r="H33" s="22"/>
      <c r="I33" s="32">
        <f t="shared" si="3"/>
        <v>0</v>
      </c>
      <c r="J33" s="22"/>
      <c r="K33" s="32">
        <f t="shared" si="4"/>
        <v>0</v>
      </c>
      <c r="L33" s="22"/>
      <c r="M33" s="32"/>
      <c r="N33" s="22"/>
      <c r="O33" s="32"/>
      <c r="P33" s="22"/>
      <c r="Q33" s="32">
        <f t="shared" si="7"/>
        <v>0</v>
      </c>
      <c r="R33" s="22"/>
      <c r="S33" s="32">
        <f t="shared" si="8"/>
        <v>0</v>
      </c>
      <c r="T33" s="22"/>
      <c r="U33" s="32">
        <f t="shared" si="9"/>
        <v>0</v>
      </c>
      <c r="V33" s="22"/>
      <c r="W33" s="32">
        <f t="shared" si="10"/>
        <v>0</v>
      </c>
      <c r="X33" s="22"/>
      <c r="Y33" s="32">
        <f t="shared" si="11"/>
        <v>0</v>
      </c>
      <c r="Z33" s="22"/>
      <c r="AA33" s="32">
        <f t="shared" si="12"/>
        <v>0</v>
      </c>
      <c r="AB33" s="22"/>
      <c r="AC33" s="32">
        <f t="shared" si="13"/>
        <v>0</v>
      </c>
      <c r="AD33" s="22"/>
      <c r="AE33" s="32">
        <f t="shared" si="14"/>
        <v>0</v>
      </c>
      <c r="AF33" s="14">
        <f t="shared" si="15"/>
        <v>0</v>
      </c>
      <c r="AG33" s="15">
        <f t="shared" si="16"/>
        <v>7</v>
      </c>
      <c r="AH33" s="16">
        <f>IF(AF33=0,PARTICIPANTS!$B$66,RANK(AF33,$AF$3:$AF$33,0))</f>
        <v>31</v>
      </c>
    </row>
  </sheetData>
  <sortState xmlns:xlrd2="http://schemas.microsoft.com/office/spreadsheetml/2017/richdata2" ref="A3:AH31">
    <sortCondition ref="A3:A31"/>
  </sortState>
  <mergeCells count="1">
    <mergeCell ref="A1:AH1"/>
  </mergeCells>
  <pageMargins left="0.75" right="0.75" top="1" bottom="1" header="0.5" footer="0.5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5"/>
  </sheetPr>
  <dimension ref="A1:AH33"/>
  <sheetViews>
    <sheetView zoomScale="97" zoomScaleNormal="97" workbookViewId="0">
      <selection activeCell="AH3" sqref="AH3"/>
    </sheetView>
  </sheetViews>
  <sheetFormatPr baseColWidth="10" defaultRowHeight="16" x14ac:dyDescent="0.2"/>
  <cols>
    <col min="1" max="1" width="24.83203125" bestFit="1" customWidth="1"/>
    <col min="2" max="2" width="3.5" style="7" bestFit="1" customWidth="1"/>
    <col min="3" max="3" width="3.6640625" style="33" customWidth="1"/>
    <col min="4" max="4" width="3.5" style="9" bestFit="1" customWidth="1"/>
    <col min="5" max="5" width="3.6640625" style="33" customWidth="1"/>
    <col min="6" max="6" width="3.5" style="8" bestFit="1" customWidth="1"/>
    <col min="7" max="7" width="3.6640625" style="33" customWidth="1"/>
    <col min="8" max="8" width="3.5" bestFit="1" customWidth="1"/>
    <col min="9" max="9" width="3.6640625" style="33" customWidth="1"/>
    <col min="10" max="10" width="3.5" bestFit="1" customWidth="1"/>
    <col min="11" max="11" width="3.6640625" style="33" customWidth="1"/>
    <col min="12" max="12" width="3.5" bestFit="1" customWidth="1"/>
    <col min="13" max="13" width="3.6640625" style="33" customWidth="1"/>
    <col min="14" max="14" width="3.5" bestFit="1" customWidth="1"/>
    <col min="15" max="15" width="3.6640625" style="33" customWidth="1"/>
    <col min="16" max="16" width="3.5" bestFit="1" customWidth="1"/>
    <col min="17" max="17" width="3.6640625" style="33" customWidth="1"/>
    <col min="18" max="18" width="3.5" bestFit="1" customWidth="1"/>
    <col min="19" max="19" width="3.6640625" style="33" customWidth="1"/>
    <col min="20" max="20" width="4.6640625" bestFit="1" customWidth="1"/>
    <col min="21" max="21" width="4.83203125" style="33" customWidth="1"/>
    <col min="22" max="22" width="4.6640625" bestFit="1" customWidth="1"/>
    <col min="23" max="23" width="4.83203125" style="33" customWidth="1"/>
    <col min="24" max="24" width="4.6640625" bestFit="1" customWidth="1"/>
    <col min="25" max="25" width="4.83203125" style="33" customWidth="1"/>
    <col min="26" max="26" width="4.6640625" bestFit="1" customWidth="1"/>
    <col min="27" max="27" width="4.83203125" style="33" customWidth="1"/>
    <col min="28" max="28" width="4.6640625" bestFit="1" customWidth="1"/>
    <col min="29" max="29" width="4.83203125" style="33" customWidth="1"/>
    <col min="30" max="30" width="4.6640625" bestFit="1" customWidth="1"/>
    <col min="31" max="31" width="4.83203125" style="33" customWidth="1"/>
    <col min="32" max="33" width="7.1640625" bestFit="1" customWidth="1"/>
    <col min="34" max="34" width="8.33203125" bestFit="1" customWidth="1"/>
  </cols>
  <sheetData>
    <row r="1" spans="1:34" ht="40" customHeight="1" x14ac:dyDescent="0.35">
      <c r="A1" s="38" t="s">
        <v>105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</row>
    <row r="2" spans="1:34" ht="34" customHeight="1" x14ac:dyDescent="0.25">
      <c r="A2" s="23" t="s">
        <v>0</v>
      </c>
      <c r="B2" s="11" t="s">
        <v>41</v>
      </c>
      <c r="C2" s="31" t="s">
        <v>42</v>
      </c>
      <c r="D2" s="12" t="s">
        <v>43</v>
      </c>
      <c r="E2" s="31" t="s">
        <v>44</v>
      </c>
      <c r="F2" s="12" t="s">
        <v>45</v>
      </c>
      <c r="G2" s="31" t="s">
        <v>46</v>
      </c>
      <c r="H2" s="13" t="s">
        <v>47</v>
      </c>
      <c r="I2" s="34" t="s">
        <v>48</v>
      </c>
      <c r="J2" s="13" t="s">
        <v>49</v>
      </c>
      <c r="K2" s="34" t="s">
        <v>50</v>
      </c>
      <c r="L2" s="13" t="s">
        <v>51</v>
      </c>
      <c r="M2" s="34" t="s">
        <v>52</v>
      </c>
      <c r="N2" s="12" t="s">
        <v>53</v>
      </c>
      <c r="O2" s="31" t="s">
        <v>54</v>
      </c>
      <c r="P2" s="12" t="s">
        <v>55</v>
      </c>
      <c r="Q2" s="31" t="s">
        <v>56</v>
      </c>
      <c r="R2" s="12" t="s">
        <v>57</v>
      </c>
      <c r="S2" s="31" t="s">
        <v>58</v>
      </c>
      <c r="T2" s="12" t="s">
        <v>59</v>
      </c>
      <c r="U2" s="31" t="s">
        <v>60</v>
      </c>
      <c r="V2" s="12" t="s">
        <v>61</v>
      </c>
      <c r="W2" s="31" t="s">
        <v>62</v>
      </c>
      <c r="X2" s="12" t="s">
        <v>63</v>
      </c>
      <c r="Y2" s="31" t="s">
        <v>64</v>
      </c>
      <c r="Z2" s="12" t="s">
        <v>68</v>
      </c>
      <c r="AA2" s="31" t="s">
        <v>69</v>
      </c>
      <c r="AB2" s="12" t="s">
        <v>70</v>
      </c>
      <c r="AC2" s="31" t="s">
        <v>71</v>
      </c>
      <c r="AD2" s="12" t="s">
        <v>72</v>
      </c>
      <c r="AE2" s="31" t="s">
        <v>73</v>
      </c>
      <c r="AF2" s="12" t="s">
        <v>65</v>
      </c>
      <c r="AG2" s="13" t="s">
        <v>66</v>
      </c>
      <c r="AH2" s="13" t="s">
        <v>67</v>
      </c>
    </row>
    <row r="3" spans="1:34" x14ac:dyDescent="0.2">
      <c r="A3" s="15" t="str">
        <f>IF(PARTICIPANTS!B4=0," ",PARTICIPANTS!A4)</f>
        <v>ANDREANI Renald</v>
      </c>
      <c r="B3" s="24">
        <v>47</v>
      </c>
      <c r="C3" s="32">
        <f>IF(B3=0,0,B3+20)</f>
        <v>67</v>
      </c>
      <c r="D3" s="25"/>
      <c r="E3" s="32">
        <f>IF(D3=0,0,D3+20)</f>
        <v>0</v>
      </c>
      <c r="F3" s="22"/>
      <c r="G3" s="32">
        <f>IF(F3=0,0,F3+20)</f>
        <v>0</v>
      </c>
      <c r="H3" s="22"/>
      <c r="I3" s="32">
        <f>IF(H3=0,0,H3+20)</f>
        <v>0</v>
      </c>
      <c r="J3" s="22"/>
      <c r="K3" s="32">
        <f>IF(J3=0,0,J3+20)</f>
        <v>0</v>
      </c>
      <c r="L3" s="22"/>
      <c r="M3" s="32">
        <f>IF(L3=0,0,L3+20)</f>
        <v>0</v>
      </c>
      <c r="N3" s="22"/>
      <c r="O3" s="32">
        <f>IF(N3=0,0,N3+20)</f>
        <v>0</v>
      </c>
      <c r="P3" s="22"/>
      <c r="Q3" s="32">
        <f>IF(P3=0,0,P3+20)</f>
        <v>0</v>
      </c>
      <c r="R3" s="22"/>
      <c r="S3" s="32">
        <f>IF(R3=0,0,R3+20)</f>
        <v>0</v>
      </c>
      <c r="T3" s="22"/>
      <c r="U3" s="32">
        <f>IF(T3=0,0,T3+20)</f>
        <v>0</v>
      </c>
      <c r="V3" s="22"/>
      <c r="W3" s="32">
        <f>IF(V3=0,0,V3+20)</f>
        <v>0</v>
      </c>
      <c r="X3" s="22"/>
      <c r="Y3" s="32">
        <f>IF(X3=0,0,X3+20)</f>
        <v>0</v>
      </c>
      <c r="Z3" s="22"/>
      <c r="AA3" s="32">
        <f>IF(Z3=0,0,Z3+20)</f>
        <v>0</v>
      </c>
      <c r="AB3" s="22"/>
      <c r="AC3" s="32">
        <f>IF(AB3=0,0,AB3+20)</f>
        <v>0</v>
      </c>
      <c r="AD3" s="22"/>
      <c r="AE3" s="32">
        <f>IF(AD3=0,0,AD3+20)</f>
        <v>0</v>
      </c>
      <c r="AF3" s="14">
        <f>SUM(C3+E3+G3+I3+K3+M3+O3+Q3+S3+U3+W3+Y3+AA3+AC3)</f>
        <v>67</v>
      </c>
      <c r="AG3" s="15">
        <f>RANK(AF3,$AF$3:$AF$33,0)</f>
        <v>4</v>
      </c>
      <c r="AH3" s="16">
        <f>IF(AF3=0,PARTICIPANTS!$B$66,RANK(AF3,$AF$3:$AF$33,0))</f>
        <v>4</v>
      </c>
    </row>
    <row r="4" spans="1:34" x14ac:dyDescent="0.2">
      <c r="A4" s="15" t="str">
        <f>IF(PARTICIPANTS!B6=0," ",PARTICIPANTS!A6)</f>
        <v>BAETENS Johnny</v>
      </c>
      <c r="B4" s="24"/>
      <c r="C4" s="32">
        <f t="shared" ref="C4:C33" si="0">IF(B4=0,0,B4+20)</f>
        <v>0</v>
      </c>
      <c r="D4" s="25"/>
      <c r="E4" s="32">
        <f t="shared" ref="E4:E33" si="1">IF(D4=0,0,D4+20)</f>
        <v>0</v>
      </c>
      <c r="F4" s="22"/>
      <c r="G4" s="32">
        <f t="shared" ref="G4:G33" si="2">IF(F4=0,0,F4+20)</f>
        <v>0</v>
      </c>
      <c r="H4" s="22"/>
      <c r="I4" s="32">
        <f t="shared" ref="I4:I33" si="3">IF(H4=0,0,H4+20)</f>
        <v>0</v>
      </c>
      <c r="J4" s="22"/>
      <c r="K4" s="32">
        <f t="shared" ref="K4:K33" si="4">IF(J4=0,0,J4+20)</f>
        <v>0</v>
      </c>
      <c r="L4" s="22"/>
      <c r="M4" s="32">
        <f t="shared" ref="M4:M32" si="5">IF(L4=0,0,L4+20)</f>
        <v>0</v>
      </c>
      <c r="N4" s="22"/>
      <c r="O4" s="32">
        <f t="shared" ref="O4:O33" si="6">IF(N4=0,0,N4+20)</f>
        <v>0</v>
      </c>
      <c r="P4" s="22"/>
      <c r="Q4" s="32">
        <f t="shared" ref="Q4:Q33" si="7">IF(P4=0,0,P4+20)</f>
        <v>0</v>
      </c>
      <c r="R4" s="22"/>
      <c r="S4" s="32">
        <f t="shared" ref="S4:S33" si="8">IF(R4=0,0,R4+20)</f>
        <v>0</v>
      </c>
      <c r="T4" s="22"/>
      <c r="U4" s="32">
        <f t="shared" ref="U4:U32" si="9">IF(T4=0,0,T4+20)</f>
        <v>0</v>
      </c>
      <c r="V4" s="22"/>
      <c r="W4" s="32">
        <f t="shared" ref="W4:W33" si="10">IF(V4=0,0,V4+20)</f>
        <v>0</v>
      </c>
      <c r="X4" s="22"/>
      <c r="Y4" s="32">
        <f t="shared" ref="Y4:Y33" si="11">IF(X4=0,0,X4+20)</f>
        <v>0</v>
      </c>
      <c r="Z4" s="22"/>
      <c r="AA4" s="32">
        <f t="shared" ref="AA4:AA33" si="12">IF(Z4=0,0,Z4+20)</f>
        <v>0</v>
      </c>
      <c r="AB4" s="22"/>
      <c r="AC4" s="32">
        <f t="shared" ref="AC4:AC33" si="13">IF(AB4=0,0,AB4+20)</f>
        <v>0</v>
      </c>
      <c r="AD4" s="22"/>
      <c r="AE4" s="32">
        <f t="shared" ref="AE4:AE33" si="14">IF(AD4=0,0,AD4+20)</f>
        <v>0</v>
      </c>
      <c r="AF4" s="14">
        <f t="shared" ref="AF4:AF33" si="15">SUM(C4+E4+G4+I4+K4+M4+O4+Q4+S4+U4+W4+Y4+AA4+AC4)</f>
        <v>0</v>
      </c>
      <c r="AG4" s="15">
        <f t="shared" ref="AG4:AG33" si="16">RANK(AF4,$AF$3:$AF$33,0)</f>
        <v>6</v>
      </c>
      <c r="AH4" s="16">
        <f>IF(AF4=0,PARTICIPANTS!$B$66,RANK(AF4,$AF$3:$AF$33,0))</f>
        <v>31</v>
      </c>
    </row>
    <row r="5" spans="1:34" x14ac:dyDescent="0.2">
      <c r="A5" s="15" t="str">
        <f>IF(PARTICIPANTS!B10=0," ",PARTICIPANTS!A10)</f>
        <v>CANIVET René</v>
      </c>
      <c r="B5" s="24"/>
      <c r="C5" s="32">
        <f t="shared" si="0"/>
        <v>0</v>
      </c>
      <c r="D5" s="25"/>
      <c r="E5" s="32">
        <f t="shared" si="1"/>
        <v>0</v>
      </c>
      <c r="F5" s="22"/>
      <c r="G5" s="32">
        <f t="shared" si="2"/>
        <v>0</v>
      </c>
      <c r="H5" s="22"/>
      <c r="I5" s="32">
        <f t="shared" si="3"/>
        <v>0</v>
      </c>
      <c r="J5" s="22"/>
      <c r="K5" s="32">
        <f t="shared" si="4"/>
        <v>0</v>
      </c>
      <c r="L5" s="22"/>
      <c r="M5" s="32">
        <f t="shared" si="5"/>
        <v>0</v>
      </c>
      <c r="N5" s="22"/>
      <c r="O5" s="32">
        <f t="shared" si="6"/>
        <v>0</v>
      </c>
      <c r="P5" s="22"/>
      <c r="Q5" s="32">
        <f t="shared" si="7"/>
        <v>0</v>
      </c>
      <c r="R5" s="22"/>
      <c r="S5" s="32">
        <f t="shared" si="8"/>
        <v>0</v>
      </c>
      <c r="T5" s="22"/>
      <c r="U5" s="32">
        <f t="shared" si="9"/>
        <v>0</v>
      </c>
      <c r="V5" s="22"/>
      <c r="W5" s="32">
        <f t="shared" si="10"/>
        <v>0</v>
      </c>
      <c r="X5" s="22"/>
      <c r="Y5" s="32">
        <f t="shared" si="11"/>
        <v>0</v>
      </c>
      <c r="Z5" s="22"/>
      <c r="AA5" s="32">
        <f t="shared" si="12"/>
        <v>0</v>
      </c>
      <c r="AB5" s="22"/>
      <c r="AC5" s="32">
        <f t="shared" si="13"/>
        <v>0</v>
      </c>
      <c r="AD5" s="22"/>
      <c r="AE5" s="32">
        <f t="shared" si="14"/>
        <v>0</v>
      </c>
      <c r="AF5" s="14">
        <f t="shared" si="15"/>
        <v>0</v>
      </c>
      <c r="AG5" s="15">
        <f t="shared" si="16"/>
        <v>6</v>
      </c>
      <c r="AH5" s="16">
        <f>IF(AF5=0,PARTICIPANTS!$B$66,RANK(AF5,$AF$3:$AF$33,0))</f>
        <v>31</v>
      </c>
    </row>
    <row r="6" spans="1:34" x14ac:dyDescent="0.2">
      <c r="A6" s="15" t="str">
        <f>IF(PARTICIPANTS!B12=0," ",PARTICIPANTS!A12)</f>
        <v>DE CONINCK Patrice</v>
      </c>
      <c r="B6" s="24">
        <v>50</v>
      </c>
      <c r="C6" s="32">
        <f t="shared" si="0"/>
        <v>70</v>
      </c>
      <c r="D6" s="25"/>
      <c r="E6" s="32">
        <f t="shared" si="1"/>
        <v>0</v>
      </c>
      <c r="F6" s="22"/>
      <c r="G6" s="32">
        <f t="shared" si="2"/>
        <v>0</v>
      </c>
      <c r="H6" s="22"/>
      <c r="I6" s="32">
        <f t="shared" si="3"/>
        <v>0</v>
      </c>
      <c r="J6" s="22"/>
      <c r="K6" s="32">
        <f t="shared" si="4"/>
        <v>0</v>
      </c>
      <c r="L6" s="22"/>
      <c r="M6" s="32">
        <f t="shared" si="5"/>
        <v>0</v>
      </c>
      <c r="N6" s="22"/>
      <c r="O6" s="32">
        <f t="shared" si="6"/>
        <v>0</v>
      </c>
      <c r="P6" s="22"/>
      <c r="Q6" s="32">
        <f t="shared" si="7"/>
        <v>0</v>
      </c>
      <c r="R6" s="22"/>
      <c r="S6" s="32">
        <f t="shared" si="8"/>
        <v>0</v>
      </c>
      <c r="T6" s="22"/>
      <c r="U6" s="32">
        <f t="shared" si="9"/>
        <v>0</v>
      </c>
      <c r="V6" s="22"/>
      <c r="W6" s="32">
        <f t="shared" si="10"/>
        <v>0</v>
      </c>
      <c r="X6" s="22"/>
      <c r="Y6" s="32">
        <f t="shared" si="11"/>
        <v>0</v>
      </c>
      <c r="Z6" s="22"/>
      <c r="AA6" s="32">
        <f t="shared" si="12"/>
        <v>0</v>
      </c>
      <c r="AB6" s="22"/>
      <c r="AC6" s="32">
        <f t="shared" si="13"/>
        <v>0</v>
      </c>
      <c r="AD6" s="22"/>
      <c r="AE6" s="32">
        <f t="shared" si="14"/>
        <v>0</v>
      </c>
      <c r="AF6" s="14">
        <f t="shared" si="15"/>
        <v>70</v>
      </c>
      <c r="AG6" s="15">
        <f t="shared" si="16"/>
        <v>2</v>
      </c>
      <c r="AH6" s="16">
        <f>IF(AF6=0,PARTICIPANTS!$B$66,RANK(AF6,$AF$3:$AF$33,0))</f>
        <v>2</v>
      </c>
    </row>
    <row r="7" spans="1:34" x14ac:dyDescent="0.2">
      <c r="A7" s="15" t="str">
        <f>IF(PARTICIPANTS!B13=0," ",PARTICIPANTS!A13)</f>
        <v>DE KOCK Yves</v>
      </c>
      <c r="B7" s="26"/>
      <c r="C7" s="32">
        <f t="shared" si="0"/>
        <v>0</v>
      </c>
      <c r="D7" s="25"/>
      <c r="E7" s="32">
        <f t="shared" si="1"/>
        <v>0</v>
      </c>
      <c r="F7" s="22"/>
      <c r="G7" s="32">
        <f t="shared" si="2"/>
        <v>0</v>
      </c>
      <c r="H7" s="22"/>
      <c r="I7" s="32">
        <f t="shared" si="3"/>
        <v>0</v>
      </c>
      <c r="J7" s="22"/>
      <c r="K7" s="32">
        <f t="shared" si="4"/>
        <v>0</v>
      </c>
      <c r="L7" s="22"/>
      <c r="M7" s="32">
        <f t="shared" si="5"/>
        <v>0</v>
      </c>
      <c r="N7" s="22"/>
      <c r="O7" s="32">
        <f t="shared" si="6"/>
        <v>0</v>
      </c>
      <c r="P7" s="22"/>
      <c r="Q7" s="32">
        <f t="shared" si="7"/>
        <v>0</v>
      </c>
      <c r="R7" s="22"/>
      <c r="S7" s="32">
        <f t="shared" si="8"/>
        <v>0</v>
      </c>
      <c r="T7" s="22"/>
      <c r="U7" s="32">
        <f t="shared" si="9"/>
        <v>0</v>
      </c>
      <c r="V7" s="22"/>
      <c r="W7" s="32">
        <f t="shared" si="10"/>
        <v>0</v>
      </c>
      <c r="X7" s="22"/>
      <c r="Y7" s="32">
        <f t="shared" si="11"/>
        <v>0</v>
      </c>
      <c r="Z7" s="22"/>
      <c r="AA7" s="32">
        <f t="shared" si="12"/>
        <v>0</v>
      </c>
      <c r="AB7" s="22"/>
      <c r="AC7" s="32">
        <f t="shared" si="13"/>
        <v>0</v>
      </c>
      <c r="AD7" s="27"/>
      <c r="AE7" s="32">
        <f t="shared" si="14"/>
        <v>0</v>
      </c>
      <c r="AF7" s="14">
        <f t="shared" si="15"/>
        <v>0</v>
      </c>
      <c r="AG7" s="15">
        <f t="shared" si="16"/>
        <v>6</v>
      </c>
      <c r="AH7" s="16">
        <f>IF(AF7=0,PARTICIPANTS!$B$66,RANK(AF7,$AF$3:$AF$33,0))</f>
        <v>31</v>
      </c>
    </row>
    <row r="8" spans="1:34" x14ac:dyDescent="0.2">
      <c r="A8" s="15" t="str">
        <f>IF(PARTICIPANTS!B14=0," ",PARTICIPANTS!A14)</f>
        <v>DE SCHEPPER Koen</v>
      </c>
      <c r="B8" s="26">
        <v>50</v>
      </c>
      <c r="C8" s="32">
        <f t="shared" si="0"/>
        <v>70</v>
      </c>
      <c r="D8" s="25"/>
      <c r="E8" s="32">
        <f t="shared" si="1"/>
        <v>0</v>
      </c>
      <c r="F8" s="22"/>
      <c r="G8" s="32">
        <f t="shared" si="2"/>
        <v>0</v>
      </c>
      <c r="H8" s="22"/>
      <c r="I8" s="32">
        <f t="shared" si="3"/>
        <v>0</v>
      </c>
      <c r="J8" s="22"/>
      <c r="K8" s="32">
        <f t="shared" si="4"/>
        <v>0</v>
      </c>
      <c r="L8" s="22"/>
      <c r="M8" s="32">
        <f t="shared" si="5"/>
        <v>0</v>
      </c>
      <c r="N8" s="22"/>
      <c r="O8" s="32">
        <f t="shared" si="6"/>
        <v>0</v>
      </c>
      <c r="P8" s="22"/>
      <c r="Q8" s="32">
        <f t="shared" si="7"/>
        <v>0</v>
      </c>
      <c r="R8" s="22"/>
      <c r="S8" s="32">
        <f t="shared" si="8"/>
        <v>0</v>
      </c>
      <c r="T8" s="22"/>
      <c r="U8" s="32">
        <f t="shared" si="9"/>
        <v>0</v>
      </c>
      <c r="V8" s="22"/>
      <c r="W8" s="32">
        <f t="shared" si="10"/>
        <v>0</v>
      </c>
      <c r="X8" s="22"/>
      <c r="Y8" s="32">
        <f t="shared" si="11"/>
        <v>0</v>
      </c>
      <c r="Z8" s="22"/>
      <c r="AA8" s="32">
        <f t="shared" si="12"/>
        <v>0</v>
      </c>
      <c r="AB8" s="22"/>
      <c r="AC8" s="32">
        <f t="shared" si="13"/>
        <v>0</v>
      </c>
      <c r="AD8" s="27"/>
      <c r="AE8" s="32">
        <f t="shared" si="14"/>
        <v>0</v>
      </c>
      <c r="AF8" s="14">
        <f t="shared" si="15"/>
        <v>70</v>
      </c>
      <c r="AG8" s="15">
        <f t="shared" si="16"/>
        <v>2</v>
      </c>
      <c r="AH8" s="16">
        <f>IF(AF8=0,PARTICIPANTS!$B$66,RANK(AF8,$AF$3:$AF$33,0))</f>
        <v>2</v>
      </c>
    </row>
    <row r="9" spans="1:34" x14ac:dyDescent="0.2">
      <c r="A9" s="15" t="str">
        <f>IF(PARTICIPANTS!B16=0," ",PARTICIPANTS!A16)</f>
        <v>DELIGNY Christophe</v>
      </c>
      <c r="B9" s="26"/>
      <c r="C9" s="32">
        <f t="shared" si="0"/>
        <v>0</v>
      </c>
      <c r="D9" s="25"/>
      <c r="E9" s="32">
        <f t="shared" si="1"/>
        <v>0</v>
      </c>
      <c r="F9" s="22"/>
      <c r="G9" s="32">
        <f t="shared" si="2"/>
        <v>0</v>
      </c>
      <c r="H9" s="22"/>
      <c r="I9" s="32">
        <f t="shared" si="3"/>
        <v>0</v>
      </c>
      <c r="J9" s="22"/>
      <c r="K9" s="32">
        <f t="shared" si="4"/>
        <v>0</v>
      </c>
      <c r="L9" s="22"/>
      <c r="M9" s="32">
        <f t="shared" si="5"/>
        <v>0</v>
      </c>
      <c r="N9" s="22"/>
      <c r="O9" s="32">
        <f t="shared" si="6"/>
        <v>0</v>
      </c>
      <c r="P9" s="22"/>
      <c r="Q9" s="32">
        <f t="shared" si="7"/>
        <v>0</v>
      </c>
      <c r="R9" s="22"/>
      <c r="S9" s="32">
        <f t="shared" si="8"/>
        <v>0</v>
      </c>
      <c r="T9" s="22"/>
      <c r="U9" s="32">
        <f t="shared" si="9"/>
        <v>0</v>
      </c>
      <c r="V9" s="22"/>
      <c r="W9" s="32">
        <f t="shared" si="10"/>
        <v>0</v>
      </c>
      <c r="X9" s="22"/>
      <c r="Y9" s="32">
        <f t="shared" si="11"/>
        <v>0</v>
      </c>
      <c r="Z9" s="22"/>
      <c r="AA9" s="32">
        <f t="shared" si="12"/>
        <v>0</v>
      </c>
      <c r="AB9" s="22"/>
      <c r="AC9" s="32">
        <f t="shared" si="13"/>
        <v>0</v>
      </c>
      <c r="AD9" s="27"/>
      <c r="AE9" s="32">
        <f t="shared" si="14"/>
        <v>0</v>
      </c>
      <c r="AF9" s="14">
        <f t="shared" si="15"/>
        <v>0</v>
      </c>
      <c r="AG9" s="15">
        <f t="shared" si="16"/>
        <v>6</v>
      </c>
      <c r="AH9" s="16">
        <f>IF(AF9=0,PARTICIPANTS!$B$66,RANK(AF9,$AF$3:$AF$33,0))</f>
        <v>31</v>
      </c>
    </row>
    <row r="10" spans="1:34" x14ac:dyDescent="0.2">
      <c r="A10" s="15" t="str">
        <f>IF(PARTICIPANTS!B18=0," ",PARTICIPANTS!A18)</f>
        <v>D'HULSTER Daniel</v>
      </c>
      <c r="B10" s="26"/>
      <c r="C10" s="32">
        <f t="shared" si="0"/>
        <v>0</v>
      </c>
      <c r="D10" s="25"/>
      <c r="E10" s="32">
        <f t="shared" si="1"/>
        <v>0</v>
      </c>
      <c r="F10" s="22"/>
      <c r="G10" s="32">
        <f t="shared" si="2"/>
        <v>0</v>
      </c>
      <c r="H10" s="22"/>
      <c r="I10" s="32">
        <f t="shared" si="3"/>
        <v>0</v>
      </c>
      <c r="J10" s="22"/>
      <c r="K10" s="32">
        <f t="shared" si="4"/>
        <v>0</v>
      </c>
      <c r="L10" s="22"/>
      <c r="M10" s="32">
        <f t="shared" si="5"/>
        <v>0</v>
      </c>
      <c r="N10" s="22"/>
      <c r="O10" s="32">
        <f t="shared" si="6"/>
        <v>0</v>
      </c>
      <c r="P10" s="22"/>
      <c r="Q10" s="32">
        <f t="shared" si="7"/>
        <v>0</v>
      </c>
      <c r="R10" s="22"/>
      <c r="S10" s="32">
        <f t="shared" si="8"/>
        <v>0</v>
      </c>
      <c r="T10" s="22"/>
      <c r="U10" s="32">
        <f t="shared" si="9"/>
        <v>0</v>
      </c>
      <c r="V10" s="22"/>
      <c r="W10" s="32">
        <f t="shared" si="10"/>
        <v>0</v>
      </c>
      <c r="X10" s="22"/>
      <c r="Y10" s="32">
        <f t="shared" si="11"/>
        <v>0</v>
      </c>
      <c r="Z10" s="22"/>
      <c r="AA10" s="32">
        <f t="shared" si="12"/>
        <v>0</v>
      </c>
      <c r="AB10" s="22"/>
      <c r="AC10" s="32">
        <f t="shared" si="13"/>
        <v>0</v>
      </c>
      <c r="AD10" s="27"/>
      <c r="AE10" s="32">
        <f t="shared" si="14"/>
        <v>0</v>
      </c>
      <c r="AF10" s="14">
        <f t="shared" si="15"/>
        <v>0</v>
      </c>
      <c r="AG10" s="15">
        <f t="shared" si="16"/>
        <v>6</v>
      </c>
      <c r="AH10" s="16">
        <f>IF(AF10=0,PARTICIPANTS!$B$66,RANK(AF10,$AF$3:$AF$33,0))</f>
        <v>31</v>
      </c>
    </row>
    <row r="11" spans="1:34" x14ac:dyDescent="0.2">
      <c r="A11" s="15" t="str">
        <f>IF(PARTICIPANTS!B19=0," ",PARTICIPANTS!A19)</f>
        <v>DUHANT Jean</v>
      </c>
      <c r="B11" s="24"/>
      <c r="C11" s="32">
        <f t="shared" si="0"/>
        <v>0</v>
      </c>
      <c r="D11" s="25"/>
      <c r="E11" s="32">
        <f t="shared" si="1"/>
        <v>0</v>
      </c>
      <c r="F11" s="22"/>
      <c r="G11" s="32">
        <f t="shared" si="2"/>
        <v>0</v>
      </c>
      <c r="H11" s="22"/>
      <c r="I11" s="32">
        <f t="shared" si="3"/>
        <v>0</v>
      </c>
      <c r="J11" s="22"/>
      <c r="K11" s="32">
        <f t="shared" si="4"/>
        <v>0</v>
      </c>
      <c r="L11" s="22"/>
      <c r="M11" s="32">
        <f t="shared" si="5"/>
        <v>0</v>
      </c>
      <c r="N11" s="22"/>
      <c r="O11" s="32">
        <f t="shared" si="6"/>
        <v>0</v>
      </c>
      <c r="P11" s="22"/>
      <c r="Q11" s="32">
        <f t="shared" si="7"/>
        <v>0</v>
      </c>
      <c r="R11" s="22"/>
      <c r="S11" s="32">
        <f t="shared" si="8"/>
        <v>0</v>
      </c>
      <c r="T11" s="22"/>
      <c r="U11" s="32">
        <f t="shared" si="9"/>
        <v>0</v>
      </c>
      <c r="V11" s="22"/>
      <c r="W11" s="32">
        <f t="shared" si="10"/>
        <v>0</v>
      </c>
      <c r="X11" s="22"/>
      <c r="Y11" s="32">
        <f t="shared" si="11"/>
        <v>0</v>
      </c>
      <c r="Z11" s="22"/>
      <c r="AA11" s="32">
        <f t="shared" si="12"/>
        <v>0</v>
      </c>
      <c r="AB11" s="22"/>
      <c r="AC11" s="32">
        <f t="shared" si="13"/>
        <v>0</v>
      </c>
      <c r="AD11" s="22"/>
      <c r="AE11" s="32">
        <f t="shared" si="14"/>
        <v>0</v>
      </c>
      <c r="AF11" s="14">
        <f t="shared" si="15"/>
        <v>0</v>
      </c>
      <c r="AG11" s="15">
        <f t="shared" si="16"/>
        <v>6</v>
      </c>
      <c r="AH11" s="16">
        <f>IF(AF11=0,PARTICIPANTS!$B$66,RANK(AF11,$AF$3:$AF$33,0))</f>
        <v>31</v>
      </c>
    </row>
    <row r="12" spans="1:34" x14ac:dyDescent="0.2">
      <c r="A12" s="15" t="str">
        <f>IF(PARTICIPANTS!B21=0," ",PARTICIPANTS!A21)</f>
        <v>FRANCQ Patrice</v>
      </c>
      <c r="B12" s="24"/>
      <c r="C12" s="32">
        <f t="shared" si="0"/>
        <v>0</v>
      </c>
      <c r="D12" s="25"/>
      <c r="E12" s="32">
        <f t="shared" si="1"/>
        <v>0</v>
      </c>
      <c r="F12" s="22"/>
      <c r="G12" s="32">
        <f t="shared" si="2"/>
        <v>0</v>
      </c>
      <c r="H12" s="22"/>
      <c r="I12" s="32">
        <f t="shared" si="3"/>
        <v>0</v>
      </c>
      <c r="J12" s="22"/>
      <c r="K12" s="32">
        <f t="shared" si="4"/>
        <v>0</v>
      </c>
      <c r="L12" s="22"/>
      <c r="M12" s="32">
        <f t="shared" si="5"/>
        <v>0</v>
      </c>
      <c r="N12" s="22"/>
      <c r="O12" s="32">
        <f t="shared" si="6"/>
        <v>0</v>
      </c>
      <c r="P12" s="22"/>
      <c r="Q12" s="32">
        <f t="shared" si="7"/>
        <v>0</v>
      </c>
      <c r="R12" s="22"/>
      <c r="S12" s="32">
        <f t="shared" si="8"/>
        <v>0</v>
      </c>
      <c r="T12" s="22"/>
      <c r="U12" s="32">
        <f t="shared" si="9"/>
        <v>0</v>
      </c>
      <c r="V12" s="22"/>
      <c r="W12" s="32">
        <f t="shared" si="10"/>
        <v>0</v>
      </c>
      <c r="X12" s="22"/>
      <c r="Y12" s="32">
        <f t="shared" si="11"/>
        <v>0</v>
      </c>
      <c r="Z12" s="22"/>
      <c r="AA12" s="32">
        <f t="shared" si="12"/>
        <v>0</v>
      </c>
      <c r="AB12" s="22"/>
      <c r="AC12" s="32">
        <f t="shared" si="13"/>
        <v>0</v>
      </c>
      <c r="AD12" s="22"/>
      <c r="AE12" s="32">
        <f t="shared" si="14"/>
        <v>0</v>
      </c>
      <c r="AF12" s="14">
        <f t="shared" si="15"/>
        <v>0</v>
      </c>
      <c r="AG12" s="15">
        <f t="shared" si="16"/>
        <v>6</v>
      </c>
      <c r="AH12" s="16">
        <f>IF(AF12=0,PARTICIPANTS!$B$66,RANK(AF12,$AF$3:$AF$33,0))</f>
        <v>31</v>
      </c>
    </row>
    <row r="13" spans="1:34" x14ac:dyDescent="0.2">
      <c r="A13" s="15" t="str">
        <f>IF(PARTICIPANTS!B22=0," ",PARTICIPANTS!A22)</f>
        <v>GEORGES Florent</v>
      </c>
      <c r="B13" s="24"/>
      <c r="C13" s="32">
        <f t="shared" si="0"/>
        <v>0</v>
      </c>
      <c r="D13" s="25"/>
      <c r="E13" s="32">
        <f t="shared" si="1"/>
        <v>0</v>
      </c>
      <c r="F13" s="22"/>
      <c r="G13" s="32">
        <f t="shared" si="2"/>
        <v>0</v>
      </c>
      <c r="H13" s="22"/>
      <c r="I13" s="32">
        <f t="shared" si="3"/>
        <v>0</v>
      </c>
      <c r="J13" s="22"/>
      <c r="K13" s="32">
        <f t="shared" si="4"/>
        <v>0</v>
      </c>
      <c r="L13" s="22"/>
      <c r="M13" s="32">
        <f t="shared" si="5"/>
        <v>0</v>
      </c>
      <c r="N13" s="22"/>
      <c r="O13" s="32">
        <f t="shared" si="6"/>
        <v>0</v>
      </c>
      <c r="P13" s="22"/>
      <c r="Q13" s="32">
        <f t="shared" si="7"/>
        <v>0</v>
      </c>
      <c r="R13" s="22"/>
      <c r="S13" s="32">
        <f t="shared" si="8"/>
        <v>0</v>
      </c>
      <c r="T13" s="22"/>
      <c r="U13" s="32">
        <f t="shared" si="9"/>
        <v>0</v>
      </c>
      <c r="V13" s="22"/>
      <c r="W13" s="32">
        <f t="shared" si="10"/>
        <v>0</v>
      </c>
      <c r="X13" s="22"/>
      <c r="Y13" s="32">
        <f t="shared" si="11"/>
        <v>0</v>
      </c>
      <c r="Z13" s="22"/>
      <c r="AA13" s="32">
        <f t="shared" si="12"/>
        <v>0</v>
      </c>
      <c r="AB13" s="22"/>
      <c r="AC13" s="32">
        <f t="shared" si="13"/>
        <v>0</v>
      </c>
      <c r="AD13" s="22"/>
      <c r="AE13" s="32">
        <f t="shared" si="14"/>
        <v>0</v>
      </c>
      <c r="AF13" s="14">
        <f t="shared" si="15"/>
        <v>0</v>
      </c>
      <c r="AG13" s="15">
        <f t="shared" si="16"/>
        <v>6</v>
      </c>
      <c r="AH13" s="16">
        <f>IF(AF13=0,PARTICIPANTS!$B$66,RANK(AF13,$AF$3:$AF$33,0))</f>
        <v>31</v>
      </c>
    </row>
    <row r="14" spans="1:34" x14ac:dyDescent="0.2">
      <c r="A14" s="15" t="str">
        <f>IF(PARTICIPANTS!B26=0," ",PARTICIPANTS!A26)</f>
        <v>HIMSCHOOT Geert</v>
      </c>
      <c r="B14" s="24"/>
      <c r="C14" s="32">
        <f t="shared" si="0"/>
        <v>0</v>
      </c>
      <c r="D14" s="25"/>
      <c r="E14" s="32">
        <f t="shared" si="1"/>
        <v>0</v>
      </c>
      <c r="F14" s="22"/>
      <c r="G14" s="32">
        <f t="shared" si="2"/>
        <v>0</v>
      </c>
      <c r="H14" s="22"/>
      <c r="I14" s="32">
        <f t="shared" si="3"/>
        <v>0</v>
      </c>
      <c r="J14" s="22"/>
      <c r="K14" s="32">
        <f t="shared" si="4"/>
        <v>0</v>
      </c>
      <c r="L14" s="22"/>
      <c r="M14" s="32">
        <f t="shared" si="5"/>
        <v>0</v>
      </c>
      <c r="N14" s="22"/>
      <c r="O14" s="32">
        <f t="shared" si="6"/>
        <v>0</v>
      </c>
      <c r="P14" s="22"/>
      <c r="Q14" s="32">
        <f t="shared" si="7"/>
        <v>0</v>
      </c>
      <c r="R14" s="22"/>
      <c r="S14" s="32">
        <f t="shared" si="8"/>
        <v>0</v>
      </c>
      <c r="T14" s="22"/>
      <c r="U14" s="32">
        <f t="shared" si="9"/>
        <v>0</v>
      </c>
      <c r="V14" s="22"/>
      <c r="W14" s="32">
        <f t="shared" si="10"/>
        <v>0</v>
      </c>
      <c r="X14" s="22"/>
      <c r="Y14" s="32">
        <f t="shared" si="11"/>
        <v>0</v>
      </c>
      <c r="Z14" s="22"/>
      <c r="AA14" s="32">
        <f t="shared" si="12"/>
        <v>0</v>
      </c>
      <c r="AB14" s="22"/>
      <c r="AC14" s="32">
        <f t="shared" si="13"/>
        <v>0</v>
      </c>
      <c r="AD14" s="22"/>
      <c r="AE14" s="32">
        <f t="shared" si="14"/>
        <v>0</v>
      </c>
      <c r="AF14" s="14">
        <f t="shared" si="15"/>
        <v>0</v>
      </c>
      <c r="AG14" s="15">
        <f t="shared" si="16"/>
        <v>6</v>
      </c>
      <c r="AH14" s="16">
        <f>IF(AF14=0,PARTICIPANTS!$B$66,RANK(AF14,$AF$3:$AF$33,0))</f>
        <v>31</v>
      </c>
    </row>
    <row r="15" spans="1:34" x14ac:dyDescent="0.2">
      <c r="A15" s="15" t="str">
        <f>IF(PARTICIPANTS!B28=0," ",PARTICIPANTS!A28)</f>
        <v>JACQUET Pascale</v>
      </c>
      <c r="B15" s="24"/>
      <c r="C15" s="32">
        <f t="shared" si="0"/>
        <v>0</v>
      </c>
      <c r="D15" s="25"/>
      <c r="E15" s="32">
        <f t="shared" si="1"/>
        <v>0</v>
      </c>
      <c r="F15" s="22"/>
      <c r="G15" s="32">
        <f t="shared" si="2"/>
        <v>0</v>
      </c>
      <c r="H15" s="22"/>
      <c r="I15" s="32">
        <f t="shared" si="3"/>
        <v>0</v>
      </c>
      <c r="J15" s="22"/>
      <c r="K15" s="32">
        <f t="shared" si="4"/>
        <v>0</v>
      </c>
      <c r="L15" s="22"/>
      <c r="M15" s="32">
        <f t="shared" si="5"/>
        <v>0</v>
      </c>
      <c r="N15" s="22"/>
      <c r="O15" s="32">
        <f t="shared" si="6"/>
        <v>0</v>
      </c>
      <c r="P15" s="22"/>
      <c r="Q15" s="32">
        <f t="shared" si="7"/>
        <v>0</v>
      </c>
      <c r="R15" s="22"/>
      <c r="S15" s="32">
        <f t="shared" si="8"/>
        <v>0</v>
      </c>
      <c r="T15" s="22"/>
      <c r="U15" s="32">
        <f t="shared" si="9"/>
        <v>0</v>
      </c>
      <c r="V15" s="22"/>
      <c r="W15" s="32">
        <f t="shared" si="10"/>
        <v>0</v>
      </c>
      <c r="X15" s="22"/>
      <c r="Y15" s="32">
        <f t="shared" si="11"/>
        <v>0</v>
      </c>
      <c r="Z15" s="22"/>
      <c r="AA15" s="32">
        <f t="shared" si="12"/>
        <v>0</v>
      </c>
      <c r="AB15" s="22"/>
      <c r="AC15" s="32">
        <f t="shared" si="13"/>
        <v>0</v>
      </c>
      <c r="AD15" s="22"/>
      <c r="AE15" s="32">
        <f t="shared" si="14"/>
        <v>0</v>
      </c>
      <c r="AF15" s="14">
        <f t="shared" si="15"/>
        <v>0</v>
      </c>
      <c r="AG15" s="15">
        <f t="shared" si="16"/>
        <v>6</v>
      </c>
      <c r="AH15" s="16">
        <f>IF(AF15=0,PARTICIPANTS!$B$66,RANK(AF15,$AF$3:$AF$33,0))</f>
        <v>31</v>
      </c>
    </row>
    <row r="16" spans="1:34" x14ac:dyDescent="0.2">
      <c r="A16" s="15" t="str">
        <f>IF(PARTICIPANTS!B32=0," ",PARTICIPANTS!A32)</f>
        <v>LISON Marc</v>
      </c>
      <c r="B16" s="24"/>
      <c r="C16" s="32">
        <f t="shared" si="0"/>
        <v>0</v>
      </c>
      <c r="D16" s="25"/>
      <c r="E16" s="32">
        <f t="shared" si="1"/>
        <v>0</v>
      </c>
      <c r="F16" s="22"/>
      <c r="G16" s="32">
        <f t="shared" si="2"/>
        <v>0</v>
      </c>
      <c r="H16" s="22"/>
      <c r="I16" s="32">
        <f t="shared" si="3"/>
        <v>0</v>
      </c>
      <c r="J16" s="22"/>
      <c r="K16" s="32">
        <f t="shared" si="4"/>
        <v>0</v>
      </c>
      <c r="L16" s="22"/>
      <c r="M16" s="32">
        <f t="shared" si="5"/>
        <v>0</v>
      </c>
      <c r="N16" s="22"/>
      <c r="O16" s="32">
        <f t="shared" si="6"/>
        <v>0</v>
      </c>
      <c r="P16" s="22"/>
      <c r="Q16" s="32">
        <f t="shared" si="7"/>
        <v>0</v>
      </c>
      <c r="R16" s="22"/>
      <c r="S16" s="32">
        <f t="shared" si="8"/>
        <v>0</v>
      </c>
      <c r="T16" s="22"/>
      <c r="U16" s="32">
        <f t="shared" si="9"/>
        <v>0</v>
      </c>
      <c r="V16" s="22"/>
      <c r="W16" s="32">
        <f t="shared" si="10"/>
        <v>0</v>
      </c>
      <c r="X16" s="22"/>
      <c r="Y16" s="32">
        <f t="shared" si="11"/>
        <v>0</v>
      </c>
      <c r="Z16" s="22"/>
      <c r="AA16" s="32">
        <f t="shared" si="12"/>
        <v>0</v>
      </c>
      <c r="AB16" s="22"/>
      <c r="AC16" s="32">
        <f t="shared" si="13"/>
        <v>0</v>
      </c>
      <c r="AD16" s="22"/>
      <c r="AE16" s="32">
        <f t="shared" si="14"/>
        <v>0</v>
      </c>
      <c r="AF16" s="14">
        <f t="shared" si="15"/>
        <v>0</v>
      </c>
      <c r="AG16" s="15">
        <f t="shared" si="16"/>
        <v>6</v>
      </c>
      <c r="AH16" s="16">
        <f>IF(AF16=0,PARTICIPANTS!$B$66,RANK(AF16,$AF$3:$AF$33,0))</f>
        <v>31</v>
      </c>
    </row>
    <row r="17" spans="1:34" x14ac:dyDescent="0.2">
      <c r="A17" s="15" t="str">
        <f>IF(PARTICIPANTS!B35=0," ",PARTICIPANTS!A35)</f>
        <v>MOREAU Marie-Cécile</v>
      </c>
      <c r="B17" s="24"/>
      <c r="C17" s="32">
        <f t="shared" si="0"/>
        <v>0</v>
      </c>
      <c r="D17" s="25"/>
      <c r="E17" s="32">
        <f t="shared" si="1"/>
        <v>0</v>
      </c>
      <c r="F17" s="22"/>
      <c r="G17" s="32">
        <f t="shared" si="2"/>
        <v>0</v>
      </c>
      <c r="H17" s="22"/>
      <c r="I17" s="32">
        <f t="shared" si="3"/>
        <v>0</v>
      </c>
      <c r="J17" s="22"/>
      <c r="K17" s="32">
        <f t="shared" si="4"/>
        <v>0</v>
      </c>
      <c r="L17" s="22"/>
      <c r="M17" s="32">
        <f t="shared" si="5"/>
        <v>0</v>
      </c>
      <c r="N17" s="22"/>
      <c r="O17" s="32">
        <f t="shared" si="6"/>
        <v>0</v>
      </c>
      <c r="P17" s="22"/>
      <c r="Q17" s="32">
        <f t="shared" si="7"/>
        <v>0</v>
      </c>
      <c r="R17" s="22"/>
      <c r="S17" s="32">
        <f t="shared" si="8"/>
        <v>0</v>
      </c>
      <c r="T17" s="22"/>
      <c r="U17" s="32">
        <f t="shared" si="9"/>
        <v>0</v>
      </c>
      <c r="V17" s="22"/>
      <c r="W17" s="32">
        <f t="shared" si="10"/>
        <v>0</v>
      </c>
      <c r="X17" s="22"/>
      <c r="Y17" s="32">
        <f t="shared" si="11"/>
        <v>0</v>
      </c>
      <c r="Z17" s="22"/>
      <c r="AA17" s="32">
        <f t="shared" si="12"/>
        <v>0</v>
      </c>
      <c r="AB17" s="22"/>
      <c r="AC17" s="32">
        <f t="shared" si="13"/>
        <v>0</v>
      </c>
      <c r="AD17" s="22"/>
      <c r="AE17" s="32">
        <f t="shared" si="14"/>
        <v>0</v>
      </c>
      <c r="AF17" s="14">
        <f t="shared" si="15"/>
        <v>0</v>
      </c>
      <c r="AG17" s="15">
        <f t="shared" si="16"/>
        <v>6</v>
      </c>
      <c r="AH17" s="16">
        <f>IF(AF17=0,PARTICIPANTS!$B$66,RANK(AF17,$AF$3:$AF$33,0))</f>
        <v>31</v>
      </c>
    </row>
    <row r="18" spans="1:34" x14ac:dyDescent="0.2">
      <c r="A18" s="15" t="str">
        <f>IF(PARTICIPANTS!B36=0," ",PARTICIPANTS!A36)</f>
        <v>NARDUCCI Donato</v>
      </c>
      <c r="B18" s="24"/>
      <c r="C18" s="32">
        <f t="shared" si="0"/>
        <v>0</v>
      </c>
      <c r="D18" s="25"/>
      <c r="E18" s="32">
        <f t="shared" si="1"/>
        <v>0</v>
      </c>
      <c r="F18" s="22"/>
      <c r="G18" s="32">
        <f t="shared" si="2"/>
        <v>0</v>
      </c>
      <c r="H18" s="22"/>
      <c r="I18" s="32">
        <f t="shared" si="3"/>
        <v>0</v>
      </c>
      <c r="J18" s="22"/>
      <c r="K18" s="32">
        <f t="shared" si="4"/>
        <v>0</v>
      </c>
      <c r="L18" s="22"/>
      <c r="M18" s="32">
        <f t="shared" si="5"/>
        <v>0</v>
      </c>
      <c r="N18" s="22"/>
      <c r="O18" s="32">
        <f t="shared" si="6"/>
        <v>0</v>
      </c>
      <c r="P18" s="22"/>
      <c r="Q18" s="32">
        <f t="shared" si="7"/>
        <v>0</v>
      </c>
      <c r="R18" s="22"/>
      <c r="S18" s="32">
        <f t="shared" si="8"/>
        <v>0</v>
      </c>
      <c r="T18" s="22"/>
      <c r="U18" s="32">
        <f t="shared" si="9"/>
        <v>0</v>
      </c>
      <c r="V18" s="22"/>
      <c r="W18" s="32">
        <f t="shared" si="10"/>
        <v>0</v>
      </c>
      <c r="X18" s="22"/>
      <c r="Y18" s="32">
        <f t="shared" si="11"/>
        <v>0</v>
      </c>
      <c r="Z18" s="22"/>
      <c r="AA18" s="32">
        <f t="shared" si="12"/>
        <v>0</v>
      </c>
      <c r="AB18" s="22"/>
      <c r="AC18" s="32">
        <f t="shared" si="13"/>
        <v>0</v>
      </c>
      <c r="AD18" s="22"/>
      <c r="AE18" s="32">
        <f t="shared" si="14"/>
        <v>0</v>
      </c>
      <c r="AF18" s="14">
        <f t="shared" si="15"/>
        <v>0</v>
      </c>
      <c r="AG18" s="15">
        <f t="shared" si="16"/>
        <v>6</v>
      </c>
      <c r="AH18" s="16">
        <f>IF(AF18=0,PARTICIPANTS!$B$66,RANK(AF18,$AF$3:$AF$33,0))</f>
        <v>31</v>
      </c>
    </row>
    <row r="19" spans="1:34" x14ac:dyDescent="0.2">
      <c r="A19" s="15" t="str">
        <f>IF(PARTICIPANTS!B37=0," ",PARTICIPANTS!A37)</f>
        <v>OST Rudy</v>
      </c>
      <c r="B19" s="24"/>
      <c r="C19" s="32">
        <f t="shared" si="0"/>
        <v>0</v>
      </c>
      <c r="D19" s="25"/>
      <c r="E19" s="32">
        <f t="shared" si="1"/>
        <v>0</v>
      </c>
      <c r="F19" s="22"/>
      <c r="G19" s="32">
        <f t="shared" si="2"/>
        <v>0</v>
      </c>
      <c r="H19" s="22"/>
      <c r="I19" s="32">
        <f t="shared" si="3"/>
        <v>0</v>
      </c>
      <c r="J19" s="22"/>
      <c r="K19" s="32">
        <f t="shared" si="4"/>
        <v>0</v>
      </c>
      <c r="L19" s="22"/>
      <c r="M19" s="32">
        <f t="shared" si="5"/>
        <v>0</v>
      </c>
      <c r="N19" s="22"/>
      <c r="O19" s="32">
        <f t="shared" si="6"/>
        <v>0</v>
      </c>
      <c r="P19" s="22"/>
      <c r="Q19" s="32">
        <f t="shared" si="7"/>
        <v>0</v>
      </c>
      <c r="R19" s="22"/>
      <c r="S19" s="32">
        <f t="shared" si="8"/>
        <v>0</v>
      </c>
      <c r="T19" s="22"/>
      <c r="U19" s="32">
        <f t="shared" si="9"/>
        <v>0</v>
      </c>
      <c r="V19" s="22"/>
      <c r="W19" s="32">
        <f t="shared" si="10"/>
        <v>0</v>
      </c>
      <c r="X19" s="22"/>
      <c r="Y19" s="32">
        <f t="shared" si="11"/>
        <v>0</v>
      </c>
      <c r="Z19" s="22"/>
      <c r="AA19" s="32">
        <f t="shared" si="12"/>
        <v>0</v>
      </c>
      <c r="AB19" s="22"/>
      <c r="AC19" s="32">
        <f t="shared" si="13"/>
        <v>0</v>
      </c>
      <c r="AD19" s="22"/>
      <c r="AE19" s="32">
        <f t="shared" si="14"/>
        <v>0</v>
      </c>
      <c r="AF19" s="14">
        <f t="shared" si="15"/>
        <v>0</v>
      </c>
      <c r="AG19" s="15">
        <f t="shared" si="16"/>
        <v>6</v>
      </c>
      <c r="AH19" s="16">
        <f>IF(AF19=0,PARTICIPANTS!$B$66,RANK(AF19,$AF$3:$AF$33,0))</f>
        <v>31</v>
      </c>
    </row>
    <row r="20" spans="1:34" x14ac:dyDescent="0.2">
      <c r="A20" s="15" t="str">
        <f>IF(PARTICIPANTS!B41=0," ",PARTICIPANTS!A41)</f>
        <v>RAVIGNON Jean-Louis</v>
      </c>
      <c r="B20" s="24"/>
      <c r="C20" s="32">
        <f t="shared" si="0"/>
        <v>0</v>
      </c>
      <c r="D20" s="25"/>
      <c r="E20" s="32">
        <f t="shared" si="1"/>
        <v>0</v>
      </c>
      <c r="F20" s="22"/>
      <c r="G20" s="32">
        <f t="shared" si="2"/>
        <v>0</v>
      </c>
      <c r="H20" s="22"/>
      <c r="I20" s="32">
        <f t="shared" si="3"/>
        <v>0</v>
      </c>
      <c r="J20" s="22"/>
      <c r="K20" s="32">
        <f t="shared" si="4"/>
        <v>0</v>
      </c>
      <c r="L20" s="22"/>
      <c r="M20" s="32">
        <f t="shared" si="5"/>
        <v>0</v>
      </c>
      <c r="N20" s="22"/>
      <c r="O20" s="32">
        <f t="shared" si="6"/>
        <v>0</v>
      </c>
      <c r="P20" s="22"/>
      <c r="Q20" s="32">
        <f t="shared" si="7"/>
        <v>0</v>
      </c>
      <c r="R20" s="22"/>
      <c r="S20" s="32">
        <f t="shared" si="8"/>
        <v>0</v>
      </c>
      <c r="T20" s="22"/>
      <c r="U20" s="32">
        <f t="shared" si="9"/>
        <v>0</v>
      </c>
      <c r="V20" s="22"/>
      <c r="W20" s="32">
        <f t="shared" si="10"/>
        <v>0</v>
      </c>
      <c r="X20" s="22"/>
      <c r="Y20" s="32">
        <f t="shared" si="11"/>
        <v>0</v>
      </c>
      <c r="Z20" s="22"/>
      <c r="AA20" s="32">
        <f t="shared" si="12"/>
        <v>0</v>
      </c>
      <c r="AB20" s="22"/>
      <c r="AC20" s="32">
        <f t="shared" si="13"/>
        <v>0</v>
      </c>
      <c r="AD20" s="22"/>
      <c r="AE20" s="32">
        <f t="shared" si="14"/>
        <v>0</v>
      </c>
      <c r="AF20" s="14">
        <f t="shared" si="15"/>
        <v>0</v>
      </c>
      <c r="AG20" s="15">
        <f t="shared" si="16"/>
        <v>6</v>
      </c>
      <c r="AH20" s="16">
        <f>IF(AF20=0,PARTICIPANTS!$B$66,RANK(AF20,$AF$3:$AF$33,0))</f>
        <v>31</v>
      </c>
    </row>
    <row r="21" spans="1:34" x14ac:dyDescent="0.2">
      <c r="A21" s="15" t="str">
        <f>IF(PARTICIPANTS!B42=0," ",PARTICIPANTS!A42)</f>
        <v>REMY Richard</v>
      </c>
      <c r="B21" s="24"/>
      <c r="C21" s="32">
        <f t="shared" si="0"/>
        <v>0</v>
      </c>
      <c r="D21" s="25"/>
      <c r="E21" s="32">
        <f t="shared" si="1"/>
        <v>0</v>
      </c>
      <c r="F21" s="22"/>
      <c r="G21" s="32">
        <f t="shared" si="2"/>
        <v>0</v>
      </c>
      <c r="H21" s="22"/>
      <c r="I21" s="32">
        <f t="shared" si="3"/>
        <v>0</v>
      </c>
      <c r="J21" s="22"/>
      <c r="K21" s="32">
        <f t="shared" si="4"/>
        <v>0</v>
      </c>
      <c r="L21" s="22"/>
      <c r="M21" s="32">
        <f t="shared" si="5"/>
        <v>0</v>
      </c>
      <c r="N21" s="22"/>
      <c r="O21" s="32">
        <f t="shared" si="6"/>
        <v>0</v>
      </c>
      <c r="P21" s="22"/>
      <c r="Q21" s="32">
        <f t="shared" si="7"/>
        <v>0</v>
      </c>
      <c r="R21" s="22"/>
      <c r="S21" s="32">
        <f t="shared" si="8"/>
        <v>0</v>
      </c>
      <c r="T21" s="22"/>
      <c r="U21" s="32">
        <f t="shared" si="9"/>
        <v>0</v>
      </c>
      <c r="V21" s="22"/>
      <c r="W21" s="32">
        <f t="shared" si="10"/>
        <v>0</v>
      </c>
      <c r="X21" s="22"/>
      <c r="Y21" s="32">
        <f t="shared" si="11"/>
        <v>0</v>
      </c>
      <c r="Z21" s="22"/>
      <c r="AA21" s="32">
        <f t="shared" si="12"/>
        <v>0</v>
      </c>
      <c r="AB21" s="22"/>
      <c r="AC21" s="32">
        <f t="shared" si="13"/>
        <v>0</v>
      </c>
      <c r="AD21" s="22"/>
      <c r="AE21" s="32">
        <f t="shared" si="14"/>
        <v>0</v>
      </c>
      <c r="AF21" s="14">
        <f t="shared" si="15"/>
        <v>0</v>
      </c>
      <c r="AG21" s="15">
        <f t="shared" si="16"/>
        <v>6</v>
      </c>
      <c r="AH21" s="16">
        <f>IF(AF21=0,PARTICIPANTS!$B$66,RANK(AF21,$AF$3:$AF$33,0))</f>
        <v>31</v>
      </c>
    </row>
    <row r="22" spans="1:34" x14ac:dyDescent="0.2">
      <c r="A22" s="15" t="str">
        <f>IF(PARTICIPANTS!B43=0," ",PARTICIPANTS!A43)</f>
        <v>RENARD Jean-Jacques</v>
      </c>
      <c r="B22" s="24"/>
      <c r="C22" s="32">
        <f t="shared" si="0"/>
        <v>0</v>
      </c>
      <c r="D22" s="25"/>
      <c r="E22" s="32">
        <f t="shared" si="1"/>
        <v>0</v>
      </c>
      <c r="F22" s="22"/>
      <c r="G22" s="32">
        <f t="shared" si="2"/>
        <v>0</v>
      </c>
      <c r="H22" s="22"/>
      <c r="I22" s="32">
        <f t="shared" si="3"/>
        <v>0</v>
      </c>
      <c r="J22" s="22"/>
      <c r="K22" s="32">
        <f t="shared" si="4"/>
        <v>0</v>
      </c>
      <c r="L22" s="22"/>
      <c r="M22" s="32">
        <f t="shared" si="5"/>
        <v>0</v>
      </c>
      <c r="N22" s="22"/>
      <c r="O22" s="32">
        <f t="shared" si="6"/>
        <v>0</v>
      </c>
      <c r="P22" s="22"/>
      <c r="Q22" s="32">
        <f t="shared" si="7"/>
        <v>0</v>
      </c>
      <c r="R22" s="22"/>
      <c r="S22" s="32">
        <f t="shared" si="8"/>
        <v>0</v>
      </c>
      <c r="T22" s="22"/>
      <c r="U22" s="32">
        <f t="shared" si="9"/>
        <v>0</v>
      </c>
      <c r="V22" s="22"/>
      <c r="W22" s="32">
        <f t="shared" si="10"/>
        <v>0</v>
      </c>
      <c r="X22" s="22"/>
      <c r="Y22" s="32">
        <f t="shared" si="11"/>
        <v>0</v>
      </c>
      <c r="Z22" s="22"/>
      <c r="AA22" s="32">
        <f t="shared" si="12"/>
        <v>0</v>
      </c>
      <c r="AB22" s="22"/>
      <c r="AC22" s="32">
        <f t="shared" si="13"/>
        <v>0</v>
      </c>
      <c r="AD22" s="22"/>
      <c r="AE22" s="32">
        <f t="shared" si="14"/>
        <v>0</v>
      </c>
      <c r="AF22" s="14">
        <f t="shared" si="15"/>
        <v>0</v>
      </c>
      <c r="AG22" s="15">
        <f t="shared" si="16"/>
        <v>6</v>
      </c>
      <c r="AH22" s="16">
        <f>IF(AF22=0,PARTICIPANTS!$B$66,RANK(AF22,$AF$3:$AF$33,0))</f>
        <v>31</v>
      </c>
    </row>
    <row r="23" spans="1:34" x14ac:dyDescent="0.2">
      <c r="A23" s="15" t="str">
        <f>IF(PARTICIPANTS!B45=0," ",PARTICIPANTS!A45)</f>
        <v>RIBOUX Pascal</v>
      </c>
      <c r="B23" s="24"/>
      <c r="C23" s="32">
        <f t="shared" si="0"/>
        <v>0</v>
      </c>
      <c r="D23" s="25"/>
      <c r="E23" s="32">
        <f t="shared" si="1"/>
        <v>0</v>
      </c>
      <c r="F23" s="22"/>
      <c r="G23" s="32">
        <f t="shared" si="2"/>
        <v>0</v>
      </c>
      <c r="H23" s="22"/>
      <c r="I23" s="32">
        <f t="shared" si="3"/>
        <v>0</v>
      </c>
      <c r="J23" s="22"/>
      <c r="K23" s="32">
        <f t="shared" si="4"/>
        <v>0</v>
      </c>
      <c r="L23" s="22"/>
      <c r="M23" s="32">
        <f t="shared" si="5"/>
        <v>0</v>
      </c>
      <c r="N23" s="22"/>
      <c r="O23" s="32">
        <f t="shared" si="6"/>
        <v>0</v>
      </c>
      <c r="P23" s="22"/>
      <c r="Q23" s="32">
        <f t="shared" si="7"/>
        <v>0</v>
      </c>
      <c r="R23" s="22"/>
      <c r="S23" s="32">
        <f t="shared" si="8"/>
        <v>0</v>
      </c>
      <c r="T23" s="22"/>
      <c r="U23" s="32">
        <f t="shared" si="9"/>
        <v>0</v>
      </c>
      <c r="V23" s="22"/>
      <c r="W23" s="32">
        <f t="shared" si="10"/>
        <v>0</v>
      </c>
      <c r="X23" s="22"/>
      <c r="Y23" s="32">
        <f t="shared" si="11"/>
        <v>0</v>
      </c>
      <c r="Z23" s="22"/>
      <c r="AA23" s="32">
        <f t="shared" si="12"/>
        <v>0</v>
      </c>
      <c r="AB23" s="22"/>
      <c r="AC23" s="32">
        <f t="shared" si="13"/>
        <v>0</v>
      </c>
      <c r="AD23" s="22"/>
      <c r="AE23" s="32">
        <f t="shared" si="14"/>
        <v>0</v>
      </c>
      <c r="AF23" s="14">
        <f t="shared" si="15"/>
        <v>0</v>
      </c>
      <c r="AG23" s="15">
        <f t="shared" si="16"/>
        <v>6</v>
      </c>
      <c r="AH23" s="16">
        <f>IF(AF23=0,PARTICIPANTS!$B$66,RANK(AF23,$AF$3:$AF$33,0))</f>
        <v>31</v>
      </c>
    </row>
    <row r="24" spans="1:34" x14ac:dyDescent="0.2">
      <c r="A24" s="15" t="str">
        <f>IF(PARTICIPANTS!B46=0," ",PARTICIPANTS!A46)</f>
        <v>ROBERT Bruno</v>
      </c>
      <c r="B24" s="24">
        <v>51</v>
      </c>
      <c r="C24" s="32">
        <f t="shared" si="0"/>
        <v>71</v>
      </c>
      <c r="D24" s="25"/>
      <c r="E24" s="32">
        <f t="shared" si="1"/>
        <v>0</v>
      </c>
      <c r="F24" s="22"/>
      <c r="G24" s="32">
        <f t="shared" si="2"/>
        <v>0</v>
      </c>
      <c r="H24" s="22"/>
      <c r="I24" s="32">
        <f t="shared" si="3"/>
        <v>0</v>
      </c>
      <c r="J24" s="22"/>
      <c r="K24" s="32">
        <f t="shared" si="4"/>
        <v>0</v>
      </c>
      <c r="L24" s="22"/>
      <c r="M24" s="32">
        <f t="shared" si="5"/>
        <v>0</v>
      </c>
      <c r="N24" s="22"/>
      <c r="O24" s="32">
        <f t="shared" si="6"/>
        <v>0</v>
      </c>
      <c r="P24" s="22"/>
      <c r="Q24" s="32">
        <f t="shared" si="7"/>
        <v>0</v>
      </c>
      <c r="R24" s="22"/>
      <c r="S24" s="32">
        <f t="shared" si="8"/>
        <v>0</v>
      </c>
      <c r="T24" s="22"/>
      <c r="U24" s="32">
        <f t="shared" si="9"/>
        <v>0</v>
      </c>
      <c r="V24" s="22"/>
      <c r="W24" s="32">
        <f t="shared" si="10"/>
        <v>0</v>
      </c>
      <c r="X24" s="22"/>
      <c r="Y24" s="32">
        <f t="shared" si="11"/>
        <v>0</v>
      </c>
      <c r="Z24" s="22"/>
      <c r="AA24" s="32">
        <f t="shared" si="12"/>
        <v>0</v>
      </c>
      <c r="AB24" s="22"/>
      <c r="AC24" s="32">
        <f t="shared" si="13"/>
        <v>0</v>
      </c>
      <c r="AD24" s="22"/>
      <c r="AE24" s="32">
        <f t="shared" si="14"/>
        <v>0</v>
      </c>
      <c r="AF24" s="14">
        <f t="shared" si="15"/>
        <v>71</v>
      </c>
      <c r="AG24" s="15">
        <f t="shared" si="16"/>
        <v>1</v>
      </c>
      <c r="AH24" s="16">
        <f>IF(AF24=0,PARTICIPANTS!$B$66,RANK(AF24,$AF$3:$AF$33,0))</f>
        <v>1</v>
      </c>
    </row>
    <row r="25" spans="1:34" x14ac:dyDescent="0.2">
      <c r="A25" s="15" t="str">
        <f>IF(PARTICIPANTS!B47=0," ",PARTICIPANTS!A47)</f>
        <v>SCAUT Philippe</v>
      </c>
      <c r="B25" s="24"/>
      <c r="C25" s="32">
        <f t="shared" si="0"/>
        <v>0</v>
      </c>
      <c r="D25" s="25"/>
      <c r="E25" s="32">
        <f t="shared" si="1"/>
        <v>0</v>
      </c>
      <c r="F25" s="22"/>
      <c r="G25" s="32">
        <f t="shared" si="2"/>
        <v>0</v>
      </c>
      <c r="H25" s="22"/>
      <c r="I25" s="32">
        <f t="shared" si="3"/>
        <v>0</v>
      </c>
      <c r="J25" s="22"/>
      <c r="K25" s="32">
        <f t="shared" si="4"/>
        <v>0</v>
      </c>
      <c r="L25" s="22"/>
      <c r="M25" s="32">
        <f t="shared" si="5"/>
        <v>0</v>
      </c>
      <c r="N25" s="22"/>
      <c r="O25" s="32">
        <f t="shared" si="6"/>
        <v>0</v>
      </c>
      <c r="P25" s="22"/>
      <c r="Q25" s="32">
        <f t="shared" si="7"/>
        <v>0</v>
      </c>
      <c r="R25" s="22"/>
      <c r="S25" s="32">
        <f t="shared" si="8"/>
        <v>0</v>
      </c>
      <c r="T25" s="22"/>
      <c r="U25" s="32">
        <f t="shared" si="9"/>
        <v>0</v>
      </c>
      <c r="V25" s="22"/>
      <c r="W25" s="32">
        <f t="shared" si="10"/>
        <v>0</v>
      </c>
      <c r="X25" s="22"/>
      <c r="Y25" s="32">
        <f t="shared" si="11"/>
        <v>0</v>
      </c>
      <c r="Z25" s="22"/>
      <c r="AA25" s="32">
        <f t="shared" si="12"/>
        <v>0</v>
      </c>
      <c r="AB25" s="22"/>
      <c r="AC25" s="32">
        <f t="shared" si="13"/>
        <v>0</v>
      </c>
      <c r="AD25" s="22"/>
      <c r="AE25" s="32">
        <f t="shared" si="14"/>
        <v>0</v>
      </c>
      <c r="AF25" s="14">
        <f t="shared" si="15"/>
        <v>0</v>
      </c>
      <c r="AG25" s="15">
        <f t="shared" si="16"/>
        <v>6</v>
      </c>
      <c r="AH25" s="16">
        <f>IF(AF25=0,PARTICIPANTS!$B$66,RANK(AF25,$AF$3:$AF$33,0))</f>
        <v>31</v>
      </c>
    </row>
    <row r="26" spans="1:34" x14ac:dyDescent="0.2">
      <c r="A26" s="15" t="str">
        <f>IF(PARTICIPANTS!B48=0," ",PARTICIPANTS!A48)</f>
        <v>SCHMIT Eddy</v>
      </c>
      <c r="B26" s="24">
        <v>47</v>
      </c>
      <c r="C26" s="32">
        <f t="shared" si="0"/>
        <v>67</v>
      </c>
      <c r="D26" s="25"/>
      <c r="E26" s="32">
        <f t="shared" si="1"/>
        <v>0</v>
      </c>
      <c r="F26" s="22"/>
      <c r="G26" s="32">
        <f t="shared" si="2"/>
        <v>0</v>
      </c>
      <c r="H26" s="22"/>
      <c r="I26" s="32">
        <f t="shared" si="3"/>
        <v>0</v>
      </c>
      <c r="J26" s="22"/>
      <c r="K26" s="32">
        <f t="shared" si="4"/>
        <v>0</v>
      </c>
      <c r="L26" s="22"/>
      <c r="M26" s="32">
        <f t="shared" si="5"/>
        <v>0</v>
      </c>
      <c r="N26" s="22"/>
      <c r="O26" s="32">
        <f t="shared" si="6"/>
        <v>0</v>
      </c>
      <c r="P26" s="22"/>
      <c r="Q26" s="32">
        <f t="shared" si="7"/>
        <v>0</v>
      </c>
      <c r="R26" s="22"/>
      <c r="S26" s="32">
        <f t="shared" si="8"/>
        <v>0</v>
      </c>
      <c r="T26" s="22"/>
      <c r="U26" s="32">
        <f t="shared" si="9"/>
        <v>0</v>
      </c>
      <c r="V26" s="22"/>
      <c r="W26" s="32">
        <f t="shared" si="10"/>
        <v>0</v>
      </c>
      <c r="X26" s="22"/>
      <c r="Y26" s="32">
        <f t="shared" si="11"/>
        <v>0</v>
      </c>
      <c r="Z26" s="22"/>
      <c r="AA26" s="32">
        <f t="shared" si="12"/>
        <v>0</v>
      </c>
      <c r="AB26" s="22"/>
      <c r="AC26" s="32">
        <f t="shared" si="13"/>
        <v>0</v>
      </c>
      <c r="AD26" s="22"/>
      <c r="AE26" s="32">
        <f t="shared" si="14"/>
        <v>0</v>
      </c>
      <c r="AF26" s="14">
        <f t="shared" si="15"/>
        <v>67</v>
      </c>
      <c r="AG26" s="15">
        <f t="shared" si="16"/>
        <v>4</v>
      </c>
      <c r="AH26" s="16">
        <f>IF(AF26=0,PARTICIPANTS!$B$66,RANK(AF26,$AF$3:$AF$33,0))</f>
        <v>4</v>
      </c>
    </row>
    <row r="27" spans="1:34" x14ac:dyDescent="0.2">
      <c r="A27" s="15" t="str">
        <f>IF(PARTICIPANTS!B49=0," ",PARTICIPANTS!A49)</f>
        <v>SEGERS Jérôme</v>
      </c>
      <c r="B27" s="24"/>
      <c r="C27" s="32">
        <f t="shared" si="0"/>
        <v>0</v>
      </c>
      <c r="D27" s="25"/>
      <c r="E27" s="32">
        <f t="shared" si="1"/>
        <v>0</v>
      </c>
      <c r="F27" s="22"/>
      <c r="G27" s="32">
        <f t="shared" si="2"/>
        <v>0</v>
      </c>
      <c r="H27" s="22"/>
      <c r="I27" s="32">
        <f t="shared" si="3"/>
        <v>0</v>
      </c>
      <c r="J27" s="22"/>
      <c r="K27" s="32">
        <f t="shared" si="4"/>
        <v>0</v>
      </c>
      <c r="L27" s="22"/>
      <c r="M27" s="32">
        <f t="shared" si="5"/>
        <v>0</v>
      </c>
      <c r="N27" s="22"/>
      <c r="O27" s="32">
        <f t="shared" si="6"/>
        <v>0</v>
      </c>
      <c r="P27" s="22"/>
      <c r="Q27" s="32">
        <f t="shared" si="7"/>
        <v>0</v>
      </c>
      <c r="R27" s="22"/>
      <c r="S27" s="32">
        <f t="shared" si="8"/>
        <v>0</v>
      </c>
      <c r="T27" s="22"/>
      <c r="U27" s="32">
        <f t="shared" si="9"/>
        <v>0</v>
      </c>
      <c r="V27" s="22"/>
      <c r="W27" s="32">
        <f t="shared" si="10"/>
        <v>0</v>
      </c>
      <c r="X27" s="22"/>
      <c r="Y27" s="32">
        <f t="shared" si="11"/>
        <v>0</v>
      </c>
      <c r="Z27" s="22"/>
      <c r="AA27" s="32">
        <f t="shared" si="12"/>
        <v>0</v>
      </c>
      <c r="AB27" s="22"/>
      <c r="AC27" s="32">
        <f t="shared" si="13"/>
        <v>0</v>
      </c>
      <c r="AD27" s="22"/>
      <c r="AE27" s="32">
        <f t="shared" si="14"/>
        <v>0</v>
      </c>
      <c r="AF27" s="14">
        <f t="shared" si="15"/>
        <v>0</v>
      </c>
      <c r="AG27" s="15">
        <f t="shared" si="16"/>
        <v>6</v>
      </c>
      <c r="AH27" s="16">
        <f>IF(AF27=0,PARTICIPANTS!$B$66,RANK(AF27,$AF$3:$AF$33,0))</f>
        <v>31</v>
      </c>
    </row>
    <row r="28" spans="1:34" x14ac:dyDescent="0.2">
      <c r="A28" s="15" t="str">
        <f>IF(PARTICIPANTS!B50=0," ",PARTICIPANTS!A50)</f>
        <v>SEGERS Théo</v>
      </c>
      <c r="B28" s="24"/>
      <c r="C28" s="32">
        <f t="shared" si="0"/>
        <v>0</v>
      </c>
      <c r="D28" s="25"/>
      <c r="E28" s="32">
        <f t="shared" si="1"/>
        <v>0</v>
      </c>
      <c r="F28" s="22"/>
      <c r="G28" s="32">
        <f t="shared" si="2"/>
        <v>0</v>
      </c>
      <c r="H28" s="22"/>
      <c r="I28" s="32">
        <f t="shared" si="3"/>
        <v>0</v>
      </c>
      <c r="J28" s="22"/>
      <c r="K28" s="32">
        <f t="shared" si="4"/>
        <v>0</v>
      </c>
      <c r="L28" s="22"/>
      <c r="M28" s="32">
        <f t="shared" si="5"/>
        <v>0</v>
      </c>
      <c r="N28" s="22"/>
      <c r="O28" s="32">
        <f t="shared" si="6"/>
        <v>0</v>
      </c>
      <c r="P28" s="22"/>
      <c r="Q28" s="32">
        <f t="shared" si="7"/>
        <v>0</v>
      </c>
      <c r="R28" s="22"/>
      <c r="S28" s="32">
        <f t="shared" si="8"/>
        <v>0</v>
      </c>
      <c r="T28" s="22"/>
      <c r="U28" s="32">
        <f t="shared" si="9"/>
        <v>0</v>
      </c>
      <c r="V28" s="22"/>
      <c r="W28" s="32">
        <f t="shared" si="10"/>
        <v>0</v>
      </c>
      <c r="X28" s="22"/>
      <c r="Y28" s="32">
        <f t="shared" si="11"/>
        <v>0</v>
      </c>
      <c r="Z28" s="22"/>
      <c r="AA28" s="32">
        <f t="shared" si="12"/>
        <v>0</v>
      </c>
      <c r="AB28" s="22"/>
      <c r="AC28" s="32">
        <f t="shared" si="13"/>
        <v>0</v>
      </c>
      <c r="AD28" s="22"/>
      <c r="AE28" s="32">
        <f t="shared" si="14"/>
        <v>0</v>
      </c>
      <c r="AF28" s="14">
        <f t="shared" si="15"/>
        <v>0</v>
      </c>
      <c r="AG28" s="15">
        <f t="shared" si="16"/>
        <v>6</v>
      </c>
      <c r="AH28" s="16">
        <f>IF(AF28=0,PARTICIPANTS!$B$66,RANK(AF28,$AF$3:$AF$33,0))</f>
        <v>31</v>
      </c>
    </row>
    <row r="29" spans="1:34" x14ac:dyDescent="0.2">
      <c r="A29" s="15" t="str">
        <f>IF(PARTICIPANTS!B51=0," ",PARTICIPANTS!A51)</f>
        <v>VAN DEN WYNGAERT Christ'l</v>
      </c>
      <c r="B29" s="24"/>
      <c r="C29" s="32">
        <f t="shared" si="0"/>
        <v>0</v>
      </c>
      <c r="D29" s="25"/>
      <c r="E29" s="32">
        <f t="shared" si="1"/>
        <v>0</v>
      </c>
      <c r="F29" s="22"/>
      <c r="G29" s="32">
        <f t="shared" si="2"/>
        <v>0</v>
      </c>
      <c r="H29" s="22"/>
      <c r="I29" s="32">
        <f t="shared" si="3"/>
        <v>0</v>
      </c>
      <c r="J29" s="22"/>
      <c r="K29" s="32">
        <f t="shared" si="4"/>
        <v>0</v>
      </c>
      <c r="L29" s="22"/>
      <c r="M29" s="32">
        <f t="shared" si="5"/>
        <v>0</v>
      </c>
      <c r="N29" s="22"/>
      <c r="O29" s="32">
        <f t="shared" si="6"/>
        <v>0</v>
      </c>
      <c r="P29" s="22"/>
      <c r="Q29" s="32">
        <f t="shared" si="7"/>
        <v>0</v>
      </c>
      <c r="R29" s="22"/>
      <c r="S29" s="32">
        <f t="shared" si="8"/>
        <v>0</v>
      </c>
      <c r="T29" s="22"/>
      <c r="U29" s="32">
        <f t="shared" si="9"/>
        <v>0</v>
      </c>
      <c r="V29" s="22"/>
      <c r="W29" s="32">
        <f t="shared" si="10"/>
        <v>0</v>
      </c>
      <c r="X29" s="22"/>
      <c r="Y29" s="32">
        <f t="shared" si="11"/>
        <v>0</v>
      </c>
      <c r="Z29" s="22"/>
      <c r="AA29" s="32">
        <f t="shared" si="12"/>
        <v>0</v>
      </c>
      <c r="AB29" s="22"/>
      <c r="AC29" s="32">
        <f t="shared" si="13"/>
        <v>0</v>
      </c>
      <c r="AD29" s="22"/>
      <c r="AE29" s="32">
        <f t="shared" si="14"/>
        <v>0</v>
      </c>
      <c r="AF29" s="14">
        <f t="shared" si="15"/>
        <v>0</v>
      </c>
      <c r="AG29" s="15">
        <f t="shared" si="16"/>
        <v>6</v>
      </c>
      <c r="AH29" s="16">
        <f>IF(AF29=0,PARTICIPANTS!$B$66,RANK(AF29,$AF$3:$AF$33,0))</f>
        <v>31</v>
      </c>
    </row>
    <row r="30" spans="1:34" x14ac:dyDescent="0.2">
      <c r="A30" s="15" t="str">
        <f>IF(PARTICIPANTS!B52=0," ",PARTICIPANTS!A52)</f>
        <v>VAN LEUVEN Claude</v>
      </c>
      <c r="B30" s="24"/>
      <c r="C30" s="32">
        <f t="shared" si="0"/>
        <v>0</v>
      </c>
      <c r="D30" s="25"/>
      <c r="E30" s="32">
        <f t="shared" si="1"/>
        <v>0</v>
      </c>
      <c r="F30" s="22"/>
      <c r="G30" s="32">
        <f t="shared" si="2"/>
        <v>0</v>
      </c>
      <c r="H30" s="22"/>
      <c r="I30" s="32">
        <f t="shared" si="3"/>
        <v>0</v>
      </c>
      <c r="J30" s="22"/>
      <c r="K30" s="32">
        <f t="shared" si="4"/>
        <v>0</v>
      </c>
      <c r="L30" s="22"/>
      <c r="M30" s="32">
        <f t="shared" si="5"/>
        <v>0</v>
      </c>
      <c r="N30" s="22"/>
      <c r="O30" s="32">
        <f t="shared" si="6"/>
        <v>0</v>
      </c>
      <c r="P30" s="22"/>
      <c r="Q30" s="32">
        <f t="shared" si="7"/>
        <v>0</v>
      </c>
      <c r="R30" s="22"/>
      <c r="S30" s="32">
        <f t="shared" si="8"/>
        <v>0</v>
      </c>
      <c r="T30" s="22"/>
      <c r="U30" s="32">
        <f t="shared" si="9"/>
        <v>0</v>
      </c>
      <c r="V30" s="22"/>
      <c r="W30" s="32">
        <f t="shared" si="10"/>
        <v>0</v>
      </c>
      <c r="X30" s="22"/>
      <c r="Y30" s="32">
        <f t="shared" si="11"/>
        <v>0</v>
      </c>
      <c r="Z30" s="22"/>
      <c r="AA30" s="32">
        <f t="shared" si="12"/>
        <v>0</v>
      </c>
      <c r="AB30" s="22"/>
      <c r="AC30" s="32">
        <f t="shared" si="13"/>
        <v>0</v>
      </c>
      <c r="AD30" s="22"/>
      <c r="AE30" s="32">
        <f t="shared" si="14"/>
        <v>0</v>
      </c>
      <c r="AF30" s="14">
        <f t="shared" si="15"/>
        <v>0</v>
      </c>
      <c r="AG30" s="15">
        <f t="shared" si="16"/>
        <v>6</v>
      </c>
      <c r="AH30" s="16">
        <f>IF(AF30=0,PARTICIPANTS!$B$66,RANK(AF30,$AF$3:$AF$33,0))</f>
        <v>31</v>
      </c>
    </row>
    <row r="31" spans="1:34" x14ac:dyDescent="0.2">
      <c r="A31" s="15" t="str">
        <f>IF(PARTICIPANTS!B53=0," ",PARTICIPANTS!A53)</f>
        <v>VAN LUNTER Marc</v>
      </c>
      <c r="B31" s="24"/>
      <c r="C31" s="32">
        <f t="shared" si="0"/>
        <v>0</v>
      </c>
      <c r="D31" s="25"/>
      <c r="E31" s="32">
        <f t="shared" si="1"/>
        <v>0</v>
      </c>
      <c r="F31" s="22"/>
      <c r="G31" s="32">
        <f t="shared" si="2"/>
        <v>0</v>
      </c>
      <c r="H31" s="22"/>
      <c r="I31" s="32">
        <f t="shared" si="3"/>
        <v>0</v>
      </c>
      <c r="J31" s="22"/>
      <c r="K31" s="32">
        <f t="shared" si="4"/>
        <v>0</v>
      </c>
      <c r="L31" s="22"/>
      <c r="M31" s="32">
        <f t="shared" si="5"/>
        <v>0</v>
      </c>
      <c r="N31" s="22"/>
      <c r="O31" s="32">
        <f t="shared" si="6"/>
        <v>0</v>
      </c>
      <c r="P31" s="22"/>
      <c r="Q31" s="32">
        <f t="shared" si="7"/>
        <v>0</v>
      </c>
      <c r="R31" s="22"/>
      <c r="S31" s="32">
        <f t="shared" si="8"/>
        <v>0</v>
      </c>
      <c r="T31" s="22"/>
      <c r="U31" s="32">
        <f t="shared" si="9"/>
        <v>0</v>
      </c>
      <c r="V31" s="22"/>
      <c r="W31" s="32">
        <f t="shared" si="10"/>
        <v>0</v>
      </c>
      <c r="X31" s="22"/>
      <c r="Y31" s="32">
        <f t="shared" si="11"/>
        <v>0</v>
      </c>
      <c r="Z31" s="22"/>
      <c r="AA31" s="32">
        <f t="shared" si="12"/>
        <v>0</v>
      </c>
      <c r="AB31" s="22"/>
      <c r="AC31" s="32">
        <f t="shared" si="13"/>
        <v>0</v>
      </c>
      <c r="AD31" s="22"/>
      <c r="AE31" s="32">
        <f t="shared" si="14"/>
        <v>0</v>
      </c>
      <c r="AF31" s="14">
        <f t="shared" si="15"/>
        <v>0</v>
      </c>
      <c r="AG31" s="15">
        <f t="shared" si="16"/>
        <v>6</v>
      </c>
      <c r="AH31" s="16">
        <f>IF(AF31=0,PARTICIPANTS!$B$66,RANK(AF31,$AF$3:$AF$33,0))</f>
        <v>31</v>
      </c>
    </row>
    <row r="32" spans="1:34" x14ac:dyDescent="0.2">
      <c r="A32" s="15" t="str">
        <f>IF(PARTICIPANTS!B55=0," ",PARTICIPANTS!A55)</f>
        <v>VANDEBROEK Eric</v>
      </c>
      <c r="B32" s="24"/>
      <c r="C32" s="32">
        <f t="shared" si="0"/>
        <v>0</v>
      </c>
      <c r="D32" s="25"/>
      <c r="E32" s="32">
        <f t="shared" si="1"/>
        <v>0</v>
      </c>
      <c r="F32" s="22"/>
      <c r="G32" s="32">
        <f t="shared" si="2"/>
        <v>0</v>
      </c>
      <c r="H32" s="22"/>
      <c r="I32" s="32">
        <f t="shared" si="3"/>
        <v>0</v>
      </c>
      <c r="J32" s="22"/>
      <c r="K32" s="32">
        <f t="shared" si="4"/>
        <v>0</v>
      </c>
      <c r="L32" s="22"/>
      <c r="M32" s="32">
        <f t="shared" si="5"/>
        <v>0</v>
      </c>
      <c r="N32" s="22"/>
      <c r="O32" s="32">
        <f t="shared" si="6"/>
        <v>0</v>
      </c>
      <c r="P32" s="22"/>
      <c r="Q32" s="32">
        <f t="shared" si="7"/>
        <v>0</v>
      </c>
      <c r="R32" s="22"/>
      <c r="S32" s="32">
        <f t="shared" si="8"/>
        <v>0</v>
      </c>
      <c r="T32" s="22"/>
      <c r="U32" s="32">
        <f t="shared" si="9"/>
        <v>0</v>
      </c>
      <c r="V32" s="22"/>
      <c r="W32" s="32">
        <f t="shared" si="10"/>
        <v>0</v>
      </c>
      <c r="X32" s="22"/>
      <c r="Y32" s="32">
        <f t="shared" si="11"/>
        <v>0</v>
      </c>
      <c r="Z32" s="22"/>
      <c r="AA32" s="32">
        <f t="shared" si="12"/>
        <v>0</v>
      </c>
      <c r="AB32" s="22"/>
      <c r="AC32" s="32">
        <f t="shared" si="13"/>
        <v>0</v>
      </c>
      <c r="AD32" s="22"/>
      <c r="AE32" s="32">
        <f t="shared" si="14"/>
        <v>0</v>
      </c>
      <c r="AF32" s="14">
        <f t="shared" si="15"/>
        <v>0</v>
      </c>
      <c r="AG32" s="15">
        <f t="shared" si="16"/>
        <v>6</v>
      </c>
      <c r="AH32" s="16">
        <f>IF(AF32=0,PARTICIPANTS!$B$66,RANK(AF32,$AF$3:$AF$33,0))</f>
        <v>31</v>
      </c>
    </row>
    <row r="33" spans="1:34" x14ac:dyDescent="0.2">
      <c r="A33" s="15" t="str">
        <f>IF(PARTICIPANTS!B56=0," ",PARTICIPANTS!A56)</f>
        <v>VANDELAER Jos</v>
      </c>
      <c r="B33" s="24"/>
      <c r="C33" s="32">
        <f t="shared" si="0"/>
        <v>0</v>
      </c>
      <c r="D33" s="25"/>
      <c r="E33" s="32">
        <f t="shared" si="1"/>
        <v>0</v>
      </c>
      <c r="F33" s="22"/>
      <c r="G33" s="32">
        <f t="shared" si="2"/>
        <v>0</v>
      </c>
      <c r="H33" s="22"/>
      <c r="I33" s="32">
        <f t="shared" si="3"/>
        <v>0</v>
      </c>
      <c r="J33" s="22"/>
      <c r="K33" s="32">
        <f t="shared" si="4"/>
        <v>0</v>
      </c>
      <c r="L33" s="22"/>
      <c r="M33" s="32"/>
      <c r="N33" s="22"/>
      <c r="O33" s="32">
        <f t="shared" si="6"/>
        <v>0</v>
      </c>
      <c r="P33" s="22"/>
      <c r="Q33" s="32">
        <f t="shared" si="7"/>
        <v>0</v>
      </c>
      <c r="R33" s="22"/>
      <c r="S33" s="32">
        <f t="shared" si="8"/>
        <v>0</v>
      </c>
      <c r="T33" s="22"/>
      <c r="U33" s="32"/>
      <c r="V33" s="22"/>
      <c r="W33" s="32">
        <f t="shared" si="10"/>
        <v>0</v>
      </c>
      <c r="X33" s="22"/>
      <c r="Y33" s="32">
        <f t="shared" si="11"/>
        <v>0</v>
      </c>
      <c r="Z33" s="22"/>
      <c r="AA33" s="32">
        <f t="shared" si="12"/>
        <v>0</v>
      </c>
      <c r="AB33" s="22"/>
      <c r="AC33" s="32">
        <f t="shared" si="13"/>
        <v>0</v>
      </c>
      <c r="AD33" s="22"/>
      <c r="AE33" s="32">
        <f t="shared" si="14"/>
        <v>0</v>
      </c>
      <c r="AF33" s="14">
        <f t="shared" si="15"/>
        <v>0</v>
      </c>
      <c r="AG33" s="15">
        <f t="shared" si="16"/>
        <v>6</v>
      </c>
      <c r="AH33" s="16">
        <f>IF(AF33=0,PARTICIPANTS!$B$66,RANK(AF33,$AF$3:$AF$33,0))</f>
        <v>31</v>
      </c>
    </row>
  </sheetData>
  <sortState xmlns:xlrd2="http://schemas.microsoft.com/office/spreadsheetml/2017/richdata2" ref="A3:AH32">
    <sortCondition ref="A3:A32"/>
  </sortState>
  <mergeCells count="1">
    <mergeCell ref="A1:AH1"/>
  </mergeCells>
  <pageMargins left="0.75" right="0.75" top="1" bottom="1" header="0.5" footer="0.5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5"/>
  </sheetPr>
  <dimension ref="A1:AH33"/>
  <sheetViews>
    <sheetView zoomScale="117" zoomScaleNormal="117" workbookViewId="0">
      <selection activeCell="B21" sqref="B21"/>
    </sheetView>
  </sheetViews>
  <sheetFormatPr baseColWidth="10" defaultRowHeight="16" x14ac:dyDescent="0.2"/>
  <cols>
    <col min="1" max="1" width="24.83203125" bestFit="1" customWidth="1"/>
    <col min="2" max="2" width="3.5" style="7" bestFit="1" customWidth="1"/>
    <col min="3" max="3" width="3.6640625" style="33" customWidth="1"/>
    <col min="4" max="4" width="3.5" style="9" bestFit="1" customWidth="1"/>
    <col min="5" max="5" width="3.6640625" style="33" customWidth="1"/>
    <col min="6" max="6" width="3.5" style="8" bestFit="1" customWidth="1"/>
    <col min="7" max="7" width="3.6640625" style="33" customWidth="1"/>
    <col min="8" max="8" width="3.5" bestFit="1" customWidth="1"/>
    <col min="9" max="9" width="3.6640625" style="33" customWidth="1"/>
    <col min="10" max="10" width="3.5" bestFit="1" customWidth="1"/>
    <col min="11" max="11" width="3.6640625" style="33" customWidth="1"/>
    <col min="12" max="12" width="3.5" bestFit="1" customWidth="1"/>
    <col min="13" max="13" width="3.6640625" style="33" customWidth="1"/>
    <col min="14" max="14" width="3.5" bestFit="1" customWidth="1"/>
    <col min="15" max="15" width="3.6640625" style="33" customWidth="1"/>
    <col min="16" max="16" width="3.5" bestFit="1" customWidth="1"/>
    <col min="17" max="17" width="3.6640625" style="33" customWidth="1"/>
    <col min="18" max="18" width="3.5" bestFit="1" customWidth="1"/>
    <col min="19" max="19" width="3.6640625" style="33" customWidth="1"/>
    <col min="20" max="20" width="4.6640625" bestFit="1" customWidth="1"/>
    <col min="21" max="21" width="4.83203125" style="33" customWidth="1"/>
    <col min="22" max="22" width="4.6640625" bestFit="1" customWidth="1"/>
    <col min="23" max="23" width="4.83203125" style="33" customWidth="1"/>
    <col min="24" max="24" width="4.6640625" bestFit="1" customWidth="1"/>
    <col min="25" max="25" width="4.83203125" style="33" customWidth="1"/>
    <col min="26" max="26" width="4.6640625" bestFit="1" customWidth="1"/>
    <col min="27" max="27" width="4.83203125" style="33" customWidth="1"/>
    <col min="28" max="28" width="4.6640625" bestFit="1" customWidth="1"/>
    <col min="29" max="29" width="4.83203125" style="33" customWidth="1"/>
    <col min="30" max="30" width="4.6640625" bestFit="1" customWidth="1"/>
    <col min="31" max="31" width="4.83203125" style="33" customWidth="1"/>
    <col min="32" max="33" width="7.1640625" bestFit="1" customWidth="1"/>
    <col min="34" max="34" width="8.33203125" bestFit="1" customWidth="1"/>
  </cols>
  <sheetData>
    <row r="1" spans="1:34" ht="40" customHeight="1" x14ac:dyDescent="0.35">
      <c r="A1" s="38" t="s">
        <v>106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</row>
    <row r="2" spans="1:34" ht="33" customHeight="1" x14ac:dyDescent="0.25">
      <c r="A2" s="23" t="s">
        <v>0</v>
      </c>
      <c r="B2" s="11" t="s">
        <v>41</v>
      </c>
      <c r="C2" s="31" t="s">
        <v>42</v>
      </c>
      <c r="D2" s="12" t="s">
        <v>43</v>
      </c>
      <c r="E2" s="31" t="s">
        <v>44</v>
      </c>
      <c r="F2" s="12" t="s">
        <v>45</v>
      </c>
      <c r="G2" s="31" t="s">
        <v>46</v>
      </c>
      <c r="H2" s="13" t="s">
        <v>47</v>
      </c>
      <c r="I2" s="34" t="s">
        <v>48</v>
      </c>
      <c r="J2" s="13" t="s">
        <v>49</v>
      </c>
      <c r="K2" s="34" t="s">
        <v>50</v>
      </c>
      <c r="L2" s="13" t="s">
        <v>51</v>
      </c>
      <c r="M2" s="34" t="s">
        <v>52</v>
      </c>
      <c r="N2" s="12" t="s">
        <v>53</v>
      </c>
      <c r="O2" s="31" t="s">
        <v>54</v>
      </c>
      <c r="P2" s="12" t="s">
        <v>55</v>
      </c>
      <c r="Q2" s="31" t="s">
        <v>56</v>
      </c>
      <c r="R2" s="12" t="s">
        <v>57</v>
      </c>
      <c r="S2" s="31" t="s">
        <v>58</v>
      </c>
      <c r="T2" s="12" t="s">
        <v>59</v>
      </c>
      <c r="U2" s="31" t="s">
        <v>60</v>
      </c>
      <c r="V2" s="12" t="s">
        <v>61</v>
      </c>
      <c r="W2" s="31" t="s">
        <v>62</v>
      </c>
      <c r="X2" s="12" t="s">
        <v>63</v>
      </c>
      <c r="Y2" s="31" t="s">
        <v>64</v>
      </c>
      <c r="Z2" s="12" t="s">
        <v>68</v>
      </c>
      <c r="AA2" s="31" t="s">
        <v>69</v>
      </c>
      <c r="AB2" s="12" t="s">
        <v>70</v>
      </c>
      <c r="AC2" s="31" t="s">
        <v>71</v>
      </c>
      <c r="AD2" s="12" t="s">
        <v>72</v>
      </c>
      <c r="AE2" s="31" t="s">
        <v>73</v>
      </c>
      <c r="AF2" s="12" t="s">
        <v>65</v>
      </c>
      <c r="AG2" s="13" t="s">
        <v>66</v>
      </c>
      <c r="AH2" s="13" t="s">
        <v>67</v>
      </c>
    </row>
    <row r="3" spans="1:34" x14ac:dyDescent="0.2">
      <c r="A3" s="15" t="str">
        <f>IF(PARTICIPANTS!B4=0," ",PARTICIPANTS!A4)</f>
        <v>ANDREANI Renald</v>
      </c>
      <c r="B3" s="24"/>
      <c r="C3" s="32">
        <f>IF(B3=0,0,B3+20)</f>
        <v>0</v>
      </c>
      <c r="D3" s="25"/>
      <c r="E3" s="32">
        <f>IF(D3=0,0,D3+20)</f>
        <v>0</v>
      </c>
      <c r="F3" s="22"/>
      <c r="G3" s="32">
        <f>IF(F3=0,0,F3+20)</f>
        <v>0</v>
      </c>
      <c r="H3" s="22"/>
      <c r="I3" s="32">
        <f>IF(H3=0,0,H3+20)</f>
        <v>0</v>
      </c>
      <c r="J3" s="22"/>
      <c r="K3" s="32">
        <f>IF(J3=0,0,J3+20)</f>
        <v>0</v>
      </c>
      <c r="L3" s="22"/>
      <c r="M3" s="32">
        <f>IF(L3=0,0,L3+20)</f>
        <v>0</v>
      </c>
      <c r="N3" s="22"/>
      <c r="O3" s="32">
        <f>IF(N3=0,0,N3+20)</f>
        <v>0</v>
      </c>
      <c r="P3" s="22"/>
      <c r="Q3" s="32">
        <f>IF(P3=0,0,P3+20)</f>
        <v>0</v>
      </c>
      <c r="R3" s="22"/>
      <c r="S3" s="32">
        <f>IF(R3=0,0,R3+20)</f>
        <v>0</v>
      </c>
      <c r="T3" s="22"/>
      <c r="U3" s="32">
        <f>IF(T3=0,0,T3+20)</f>
        <v>0</v>
      </c>
      <c r="V3" s="22"/>
      <c r="W3" s="32">
        <f>IF(V3=0,0,V3+20)</f>
        <v>0</v>
      </c>
      <c r="X3" s="22"/>
      <c r="Y3" s="32">
        <f>IF(X3=0,0,X3+20)</f>
        <v>0</v>
      </c>
      <c r="Z3" s="22"/>
      <c r="AA3" s="32">
        <f>IF(Z3=0,0,Z3+20)</f>
        <v>0</v>
      </c>
      <c r="AB3" s="22"/>
      <c r="AC3" s="32">
        <f>IF(AB3=0,0,AB3+20)</f>
        <v>0</v>
      </c>
      <c r="AD3" s="22"/>
      <c r="AE3" s="32">
        <f>IF(AD3=0,0,AD3+20)</f>
        <v>0</v>
      </c>
      <c r="AF3" s="14">
        <f>SUM(C3+E3+G3+I3+K3+M3+O3+Q3+S3+U3+W3+Y3+AA3+AC3)</f>
        <v>0</v>
      </c>
      <c r="AG3" s="15">
        <f>RANK(AF3,$AF$3:$AF$33,0)</f>
        <v>8</v>
      </c>
      <c r="AH3" s="16">
        <f>IF(AF3=0,PARTICIPANTS!$B$66,RANK(AF3,$AF$3:$AF$33,0))</f>
        <v>31</v>
      </c>
    </row>
    <row r="4" spans="1:34" x14ac:dyDescent="0.2">
      <c r="A4" s="15" t="str">
        <f>IF(PARTICIPANTS!B6=0," ",PARTICIPANTS!A6)</f>
        <v>BAETENS Johnny</v>
      </c>
      <c r="B4" s="24"/>
      <c r="C4" s="32">
        <f t="shared" ref="C4:C33" si="0">IF(B4=0,0,B4+20)</f>
        <v>0</v>
      </c>
      <c r="D4" s="25"/>
      <c r="E4" s="32">
        <f t="shared" ref="E4:E33" si="1">IF(D4=0,0,D4+20)</f>
        <v>0</v>
      </c>
      <c r="F4" s="22"/>
      <c r="G4" s="32">
        <f t="shared" ref="G4:G33" si="2">IF(F4=0,0,F4+20)</f>
        <v>0</v>
      </c>
      <c r="H4" s="22"/>
      <c r="I4" s="32">
        <f t="shared" ref="I4:I33" si="3">IF(H4=0,0,H4+20)</f>
        <v>0</v>
      </c>
      <c r="J4" s="22"/>
      <c r="K4" s="32">
        <f t="shared" ref="K4:K33" si="4">IF(J4=0,0,J4+20)</f>
        <v>0</v>
      </c>
      <c r="L4" s="22"/>
      <c r="M4" s="32">
        <f t="shared" ref="M4:M33" si="5">IF(L4=0,0,L4+20)</f>
        <v>0</v>
      </c>
      <c r="N4" s="22"/>
      <c r="O4" s="32">
        <f t="shared" ref="O4:O33" si="6">IF(N4=0,0,N4+20)</f>
        <v>0</v>
      </c>
      <c r="P4" s="22"/>
      <c r="Q4" s="32">
        <f t="shared" ref="Q4:Q33" si="7">IF(P4=0,0,P4+20)</f>
        <v>0</v>
      </c>
      <c r="R4" s="22"/>
      <c r="S4" s="32">
        <f t="shared" ref="S4:S33" si="8">IF(R4=0,0,R4+20)</f>
        <v>0</v>
      </c>
      <c r="T4" s="22"/>
      <c r="U4" s="32">
        <f t="shared" ref="U4:U33" si="9">IF(T4=0,0,T4+20)</f>
        <v>0</v>
      </c>
      <c r="V4" s="22"/>
      <c r="W4" s="32">
        <f t="shared" ref="W4:W33" si="10">IF(V4=0,0,V4+20)</f>
        <v>0</v>
      </c>
      <c r="X4" s="22"/>
      <c r="Y4" s="32">
        <f t="shared" ref="Y4:Y33" si="11">IF(X4=0,0,X4+20)</f>
        <v>0</v>
      </c>
      <c r="Z4" s="22"/>
      <c r="AA4" s="32">
        <f t="shared" ref="AA4:AA33" si="12">IF(Z4=0,0,Z4+20)</f>
        <v>0</v>
      </c>
      <c r="AB4" s="22"/>
      <c r="AC4" s="32">
        <f t="shared" ref="AC4:AC33" si="13">IF(AB4=0,0,AB4+20)</f>
        <v>0</v>
      </c>
      <c r="AD4" s="22"/>
      <c r="AE4" s="32">
        <f t="shared" ref="AE4:AE32" si="14">IF(AD4=0,0,AD4+20)</f>
        <v>0</v>
      </c>
      <c r="AF4" s="14">
        <f t="shared" ref="AF4:AF33" si="15">SUM(C4+E4+G4+I4+K4+M4+O4+Q4+S4+U4+W4+Y4+AA4+AC4)</f>
        <v>0</v>
      </c>
      <c r="AG4" s="15">
        <f t="shared" ref="AG4:AG33" si="16">RANK(AF4,$AF$3:$AF$33,0)</f>
        <v>8</v>
      </c>
      <c r="AH4" s="16">
        <f>IF(AF4=0,PARTICIPANTS!$B$66,RANK(AF4,$AF$3:$AF$33,0))</f>
        <v>31</v>
      </c>
    </row>
    <row r="5" spans="1:34" x14ac:dyDescent="0.2">
      <c r="A5" s="15" t="str">
        <f>IF(PARTICIPANTS!B10=0," ",PARTICIPANTS!A10)</f>
        <v>CANIVET René</v>
      </c>
      <c r="B5" s="24"/>
      <c r="C5" s="32">
        <f t="shared" si="0"/>
        <v>0</v>
      </c>
      <c r="D5" s="25"/>
      <c r="E5" s="32">
        <f t="shared" si="1"/>
        <v>0</v>
      </c>
      <c r="F5" s="22"/>
      <c r="G5" s="32">
        <f t="shared" si="2"/>
        <v>0</v>
      </c>
      <c r="H5" s="22"/>
      <c r="I5" s="32">
        <f t="shared" si="3"/>
        <v>0</v>
      </c>
      <c r="J5" s="22"/>
      <c r="K5" s="32">
        <f t="shared" si="4"/>
        <v>0</v>
      </c>
      <c r="L5" s="22"/>
      <c r="M5" s="32">
        <f t="shared" si="5"/>
        <v>0</v>
      </c>
      <c r="N5" s="22"/>
      <c r="O5" s="32">
        <f t="shared" si="6"/>
        <v>0</v>
      </c>
      <c r="P5" s="22"/>
      <c r="Q5" s="32">
        <f t="shared" si="7"/>
        <v>0</v>
      </c>
      <c r="R5" s="22"/>
      <c r="S5" s="32">
        <f t="shared" si="8"/>
        <v>0</v>
      </c>
      <c r="T5" s="22"/>
      <c r="U5" s="32">
        <f t="shared" si="9"/>
        <v>0</v>
      </c>
      <c r="V5" s="22"/>
      <c r="W5" s="32">
        <f t="shared" si="10"/>
        <v>0</v>
      </c>
      <c r="X5" s="22"/>
      <c r="Y5" s="32">
        <f t="shared" si="11"/>
        <v>0</v>
      </c>
      <c r="Z5" s="22"/>
      <c r="AA5" s="32">
        <f t="shared" si="12"/>
        <v>0</v>
      </c>
      <c r="AB5" s="22"/>
      <c r="AC5" s="32">
        <f t="shared" si="13"/>
        <v>0</v>
      </c>
      <c r="AD5" s="22"/>
      <c r="AE5" s="32">
        <f t="shared" si="14"/>
        <v>0</v>
      </c>
      <c r="AF5" s="14">
        <f t="shared" si="15"/>
        <v>0</v>
      </c>
      <c r="AG5" s="15">
        <f t="shared" si="16"/>
        <v>8</v>
      </c>
      <c r="AH5" s="16">
        <f>IF(AF5=0,PARTICIPANTS!$B$66,RANK(AF5,$AF$3:$AF$33,0))</f>
        <v>31</v>
      </c>
    </row>
    <row r="6" spans="1:34" x14ac:dyDescent="0.2">
      <c r="A6" s="15" t="str">
        <f>IF(PARTICIPANTS!B12=0," ",PARTICIPANTS!A12)</f>
        <v>DE CONINCK Patrice</v>
      </c>
      <c r="B6" s="26"/>
      <c r="C6" s="32">
        <f t="shared" si="0"/>
        <v>0</v>
      </c>
      <c r="D6" s="25"/>
      <c r="E6" s="32">
        <f t="shared" si="1"/>
        <v>0</v>
      </c>
      <c r="F6" s="22"/>
      <c r="G6" s="32">
        <f t="shared" si="2"/>
        <v>0</v>
      </c>
      <c r="H6" s="22"/>
      <c r="I6" s="32">
        <f t="shared" si="3"/>
        <v>0</v>
      </c>
      <c r="J6" s="22"/>
      <c r="K6" s="32">
        <f t="shared" si="4"/>
        <v>0</v>
      </c>
      <c r="L6" s="22"/>
      <c r="M6" s="32">
        <f t="shared" si="5"/>
        <v>0</v>
      </c>
      <c r="N6" s="22"/>
      <c r="O6" s="32">
        <f t="shared" si="6"/>
        <v>0</v>
      </c>
      <c r="P6" s="22"/>
      <c r="Q6" s="32">
        <f t="shared" si="7"/>
        <v>0</v>
      </c>
      <c r="R6" s="22"/>
      <c r="S6" s="32">
        <f t="shared" si="8"/>
        <v>0</v>
      </c>
      <c r="T6" s="22"/>
      <c r="U6" s="32">
        <f t="shared" si="9"/>
        <v>0</v>
      </c>
      <c r="V6" s="22"/>
      <c r="W6" s="32">
        <f t="shared" si="10"/>
        <v>0</v>
      </c>
      <c r="X6" s="22"/>
      <c r="Y6" s="32">
        <f t="shared" si="11"/>
        <v>0</v>
      </c>
      <c r="Z6" s="22"/>
      <c r="AA6" s="32">
        <f t="shared" si="12"/>
        <v>0</v>
      </c>
      <c r="AB6" s="22"/>
      <c r="AC6" s="32">
        <f t="shared" si="13"/>
        <v>0</v>
      </c>
      <c r="AD6" s="27"/>
      <c r="AE6" s="32">
        <f t="shared" si="14"/>
        <v>0</v>
      </c>
      <c r="AF6" s="14">
        <f t="shared" si="15"/>
        <v>0</v>
      </c>
      <c r="AG6" s="15">
        <f t="shared" si="16"/>
        <v>8</v>
      </c>
      <c r="AH6" s="16">
        <f>IF(AF6=0,PARTICIPANTS!$B$66,RANK(AF6,$AF$3:$AF$33,0))</f>
        <v>31</v>
      </c>
    </row>
    <row r="7" spans="1:34" x14ac:dyDescent="0.2">
      <c r="A7" s="15" t="str">
        <f>IF(PARTICIPANTS!B13=0," ",PARTICIPANTS!A13)</f>
        <v>DE KOCK Yves</v>
      </c>
      <c r="B7" s="26"/>
      <c r="C7" s="32">
        <f t="shared" si="0"/>
        <v>0</v>
      </c>
      <c r="D7" s="25"/>
      <c r="E7" s="32">
        <f t="shared" si="1"/>
        <v>0</v>
      </c>
      <c r="F7" s="22"/>
      <c r="G7" s="32">
        <f t="shared" si="2"/>
        <v>0</v>
      </c>
      <c r="H7" s="22"/>
      <c r="I7" s="32">
        <f t="shared" si="3"/>
        <v>0</v>
      </c>
      <c r="J7" s="22"/>
      <c r="K7" s="32">
        <f t="shared" si="4"/>
        <v>0</v>
      </c>
      <c r="L7" s="22"/>
      <c r="M7" s="32">
        <f t="shared" si="5"/>
        <v>0</v>
      </c>
      <c r="N7" s="22"/>
      <c r="O7" s="32">
        <f t="shared" si="6"/>
        <v>0</v>
      </c>
      <c r="P7" s="22"/>
      <c r="Q7" s="32">
        <f t="shared" si="7"/>
        <v>0</v>
      </c>
      <c r="R7" s="22"/>
      <c r="S7" s="32">
        <f t="shared" si="8"/>
        <v>0</v>
      </c>
      <c r="T7" s="22"/>
      <c r="U7" s="32">
        <f t="shared" si="9"/>
        <v>0</v>
      </c>
      <c r="V7" s="22"/>
      <c r="W7" s="32">
        <f t="shared" si="10"/>
        <v>0</v>
      </c>
      <c r="X7" s="22"/>
      <c r="Y7" s="32">
        <f t="shared" si="11"/>
        <v>0</v>
      </c>
      <c r="Z7" s="22"/>
      <c r="AA7" s="32">
        <f t="shared" si="12"/>
        <v>0</v>
      </c>
      <c r="AB7" s="22"/>
      <c r="AC7" s="32">
        <f t="shared" si="13"/>
        <v>0</v>
      </c>
      <c r="AD7" s="27"/>
      <c r="AE7" s="32">
        <f t="shared" si="14"/>
        <v>0</v>
      </c>
      <c r="AF7" s="14">
        <f t="shared" si="15"/>
        <v>0</v>
      </c>
      <c r="AG7" s="15">
        <f t="shared" si="16"/>
        <v>8</v>
      </c>
      <c r="AH7" s="16">
        <f>IF(AF7=0,PARTICIPANTS!$B$66,RANK(AF7,$AF$3:$AF$33,0))</f>
        <v>31</v>
      </c>
    </row>
    <row r="8" spans="1:34" x14ac:dyDescent="0.2">
      <c r="A8" s="15" t="str">
        <f>IF(PARTICIPANTS!B14=0," ",PARTICIPANTS!A14)</f>
        <v>DE SCHEPPER Koen</v>
      </c>
      <c r="B8" s="26"/>
      <c r="C8" s="32">
        <f t="shared" si="0"/>
        <v>0</v>
      </c>
      <c r="D8" s="25"/>
      <c r="E8" s="32">
        <f t="shared" si="1"/>
        <v>0</v>
      </c>
      <c r="F8" s="22"/>
      <c r="G8" s="32">
        <f t="shared" si="2"/>
        <v>0</v>
      </c>
      <c r="H8" s="22"/>
      <c r="I8" s="32">
        <f t="shared" si="3"/>
        <v>0</v>
      </c>
      <c r="J8" s="22"/>
      <c r="K8" s="32">
        <f t="shared" si="4"/>
        <v>0</v>
      </c>
      <c r="L8" s="22"/>
      <c r="M8" s="32">
        <f t="shared" si="5"/>
        <v>0</v>
      </c>
      <c r="N8" s="22"/>
      <c r="O8" s="32">
        <f t="shared" si="6"/>
        <v>0</v>
      </c>
      <c r="P8" s="22"/>
      <c r="Q8" s="32">
        <f t="shared" si="7"/>
        <v>0</v>
      </c>
      <c r="R8" s="22"/>
      <c r="S8" s="32">
        <f t="shared" si="8"/>
        <v>0</v>
      </c>
      <c r="T8" s="22"/>
      <c r="U8" s="32">
        <f t="shared" si="9"/>
        <v>0</v>
      </c>
      <c r="V8" s="22"/>
      <c r="W8" s="32">
        <f t="shared" si="10"/>
        <v>0</v>
      </c>
      <c r="X8" s="22"/>
      <c r="Y8" s="32">
        <f t="shared" si="11"/>
        <v>0</v>
      </c>
      <c r="Z8" s="22"/>
      <c r="AA8" s="32">
        <f t="shared" si="12"/>
        <v>0</v>
      </c>
      <c r="AB8" s="22"/>
      <c r="AC8" s="32">
        <f t="shared" si="13"/>
        <v>0</v>
      </c>
      <c r="AD8" s="27"/>
      <c r="AE8" s="32">
        <f t="shared" si="14"/>
        <v>0</v>
      </c>
      <c r="AF8" s="14">
        <f t="shared" si="15"/>
        <v>0</v>
      </c>
      <c r="AG8" s="15">
        <f t="shared" si="16"/>
        <v>8</v>
      </c>
      <c r="AH8" s="16">
        <f>IF(AF8=0,PARTICIPANTS!$B$66,RANK(AF8,$AF$3:$AF$33,0))</f>
        <v>31</v>
      </c>
    </row>
    <row r="9" spans="1:34" x14ac:dyDescent="0.2">
      <c r="A9" s="15" t="str">
        <f>IF(PARTICIPANTS!B16=0," ",PARTICIPANTS!A16)</f>
        <v>DELIGNY Christophe</v>
      </c>
      <c r="B9" s="26">
        <v>52</v>
      </c>
      <c r="C9" s="32">
        <f t="shared" si="0"/>
        <v>72</v>
      </c>
      <c r="D9" s="25"/>
      <c r="E9" s="32">
        <f t="shared" si="1"/>
        <v>0</v>
      </c>
      <c r="F9" s="22"/>
      <c r="G9" s="32">
        <f t="shared" si="2"/>
        <v>0</v>
      </c>
      <c r="H9" s="22"/>
      <c r="I9" s="32">
        <f t="shared" si="3"/>
        <v>0</v>
      </c>
      <c r="J9" s="22"/>
      <c r="K9" s="32">
        <f t="shared" si="4"/>
        <v>0</v>
      </c>
      <c r="L9" s="22"/>
      <c r="M9" s="32">
        <f t="shared" si="5"/>
        <v>0</v>
      </c>
      <c r="N9" s="22"/>
      <c r="O9" s="32">
        <f t="shared" si="6"/>
        <v>0</v>
      </c>
      <c r="P9" s="22"/>
      <c r="Q9" s="32">
        <f t="shared" si="7"/>
        <v>0</v>
      </c>
      <c r="R9" s="22"/>
      <c r="S9" s="32">
        <f t="shared" si="8"/>
        <v>0</v>
      </c>
      <c r="T9" s="22"/>
      <c r="U9" s="32">
        <f t="shared" si="9"/>
        <v>0</v>
      </c>
      <c r="V9" s="22"/>
      <c r="W9" s="32">
        <f t="shared" si="10"/>
        <v>0</v>
      </c>
      <c r="X9" s="22"/>
      <c r="Y9" s="32">
        <f t="shared" si="11"/>
        <v>0</v>
      </c>
      <c r="Z9" s="22"/>
      <c r="AA9" s="32">
        <f t="shared" si="12"/>
        <v>0</v>
      </c>
      <c r="AB9" s="22"/>
      <c r="AC9" s="32">
        <f t="shared" si="13"/>
        <v>0</v>
      </c>
      <c r="AD9" s="27"/>
      <c r="AE9" s="32">
        <f t="shared" si="14"/>
        <v>0</v>
      </c>
      <c r="AF9" s="14">
        <f t="shared" si="15"/>
        <v>72</v>
      </c>
      <c r="AG9" s="15">
        <f t="shared" si="16"/>
        <v>3</v>
      </c>
      <c r="AH9" s="16">
        <f>IF(AF9=0,PARTICIPANTS!$B$66,RANK(AF9,$AF$3:$AF$33,0))</f>
        <v>3</v>
      </c>
    </row>
    <row r="10" spans="1:34" x14ac:dyDescent="0.2">
      <c r="A10" s="15" t="str">
        <f>IF(PARTICIPANTS!B18=0," ",PARTICIPANTS!A18)</f>
        <v>D'HULSTER Daniel</v>
      </c>
      <c r="B10" s="24"/>
      <c r="C10" s="32">
        <f t="shared" si="0"/>
        <v>0</v>
      </c>
      <c r="D10" s="25"/>
      <c r="E10" s="32">
        <f t="shared" si="1"/>
        <v>0</v>
      </c>
      <c r="F10" s="22"/>
      <c r="G10" s="32">
        <f t="shared" si="2"/>
        <v>0</v>
      </c>
      <c r="H10" s="22"/>
      <c r="I10" s="32">
        <f t="shared" si="3"/>
        <v>0</v>
      </c>
      <c r="J10" s="22"/>
      <c r="K10" s="32">
        <f t="shared" si="4"/>
        <v>0</v>
      </c>
      <c r="L10" s="22"/>
      <c r="M10" s="32">
        <f t="shared" si="5"/>
        <v>0</v>
      </c>
      <c r="N10" s="22"/>
      <c r="O10" s="32">
        <f t="shared" si="6"/>
        <v>0</v>
      </c>
      <c r="P10" s="22"/>
      <c r="Q10" s="32">
        <f t="shared" si="7"/>
        <v>0</v>
      </c>
      <c r="R10" s="22"/>
      <c r="S10" s="32">
        <f t="shared" si="8"/>
        <v>0</v>
      </c>
      <c r="T10" s="22"/>
      <c r="U10" s="32">
        <f t="shared" si="9"/>
        <v>0</v>
      </c>
      <c r="V10" s="22"/>
      <c r="W10" s="32">
        <f t="shared" si="10"/>
        <v>0</v>
      </c>
      <c r="X10" s="22"/>
      <c r="Y10" s="32">
        <f t="shared" si="11"/>
        <v>0</v>
      </c>
      <c r="Z10" s="22"/>
      <c r="AA10" s="32">
        <f t="shared" si="12"/>
        <v>0</v>
      </c>
      <c r="AB10" s="22"/>
      <c r="AC10" s="32">
        <f t="shared" si="13"/>
        <v>0</v>
      </c>
      <c r="AD10" s="22"/>
      <c r="AE10" s="32">
        <f t="shared" si="14"/>
        <v>0</v>
      </c>
      <c r="AF10" s="14">
        <f t="shared" si="15"/>
        <v>0</v>
      </c>
      <c r="AG10" s="15">
        <f t="shared" si="16"/>
        <v>8</v>
      </c>
      <c r="AH10" s="16">
        <f>IF(AF10=0,PARTICIPANTS!$B$66,RANK(AF10,$AF$3:$AF$33,0))</f>
        <v>31</v>
      </c>
    </row>
    <row r="11" spans="1:34" x14ac:dyDescent="0.2">
      <c r="A11" s="15" t="str">
        <f>IF(PARTICIPANTS!B19=0," ",PARTICIPANTS!A19)</f>
        <v>DUHANT Jean</v>
      </c>
      <c r="B11" s="24"/>
      <c r="C11" s="32">
        <f t="shared" si="0"/>
        <v>0</v>
      </c>
      <c r="D11" s="25"/>
      <c r="E11" s="32">
        <f t="shared" si="1"/>
        <v>0</v>
      </c>
      <c r="F11" s="22"/>
      <c r="G11" s="32">
        <f t="shared" si="2"/>
        <v>0</v>
      </c>
      <c r="H11" s="22"/>
      <c r="I11" s="32">
        <f t="shared" si="3"/>
        <v>0</v>
      </c>
      <c r="J11" s="22"/>
      <c r="K11" s="32">
        <f t="shared" si="4"/>
        <v>0</v>
      </c>
      <c r="L11" s="22"/>
      <c r="M11" s="32">
        <f t="shared" si="5"/>
        <v>0</v>
      </c>
      <c r="N11" s="22"/>
      <c r="O11" s="32">
        <f t="shared" si="6"/>
        <v>0</v>
      </c>
      <c r="P11" s="22"/>
      <c r="Q11" s="32">
        <f t="shared" si="7"/>
        <v>0</v>
      </c>
      <c r="R11" s="22"/>
      <c r="S11" s="32">
        <f t="shared" si="8"/>
        <v>0</v>
      </c>
      <c r="T11" s="22"/>
      <c r="U11" s="32">
        <f t="shared" si="9"/>
        <v>0</v>
      </c>
      <c r="V11" s="22"/>
      <c r="W11" s="32">
        <f t="shared" si="10"/>
        <v>0</v>
      </c>
      <c r="X11" s="22"/>
      <c r="Y11" s="32">
        <f t="shared" si="11"/>
        <v>0</v>
      </c>
      <c r="Z11" s="22"/>
      <c r="AA11" s="32">
        <f t="shared" si="12"/>
        <v>0</v>
      </c>
      <c r="AB11" s="22"/>
      <c r="AC11" s="32">
        <f t="shared" si="13"/>
        <v>0</v>
      </c>
      <c r="AD11" s="22"/>
      <c r="AE11" s="32">
        <f t="shared" si="14"/>
        <v>0</v>
      </c>
      <c r="AF11" s="14">
        <f t="shared" si="15"/>
        <v>0</v>
      </c>
      <c r="AG11" s="15">
        <f t="shared" si="16"/>
        <v>8</v>
      </c>
      <c r="AH11" s="16">
        <f>IF(AF11=0,PARTICIPANTS!$B$66,RANK(AF11,$AF$3:$AF$33,0))</f>
        <v>31</v>
      </c>
    </row>
    <row r="12" spans="1:34" x14ac:dyDescent="0.2">
      <c r="A12" s="15" t="str">
        <f>IF(PARTICIPANTS!B21=0," ",PARTICIPANTS!A21)</f>
        <v>FRANCQ Patrice</v>
      </c>
      <c r="B12" s="24"/>
      <c r="C12" s="32">
        <f t="shared" si="0"/>
        <v>0</v>
      </c>
      <c r="D12" s="25"/>
      <c r="E12" s="32">
        <f t="shared" si="1"/>
        <v>0</v>
      </c>
      <c r="F12" s="22"/>
      <c r="G12" s="32">
        <f t="shared" si="2"/>
        <v>0</v>
      </c>
      <c r="H12" s="22"/>
      <c r="I12" s="32">
        <f t="shared" si="3"/>
        <v>0</v>
      </c>
      <c r="J12" s="22"/>
      <c r="K12" s="32">
        <f t="shared" si="4"/>
        <v>0</v>
      </c>
      <c r="L12" s="22"/>
      <c r="M12" s="32">
        <f t="shared" si="5"/>
        <v>0</v>
      </c>
      <c r="N12" s="22"/>
      <c r="O12" s="32">
        <f t="shared" si="6"/>
        <v>0</v>
      </c>
      <c r="P12" s="22"/>
      <c r="Q12" s="32">
        <f t="shared" si="7"/>
        <v>0</v>
      </c>
      <c r="R12" s="22"/>
      <c r="S12" s="32">
        <f t="shared" si="8"/>
        <v>0</v>
      </c>
      <c r="T12" s="22"/>
      <c r="U12" s="32">
        <f t="shared" si="9"/>
        <v>0</v>
      </c>
      <c r="V12" s="22"/>
      <c r="W12" s="32">
        <f t="shared" si="10"/>
        <v>0</v>
      </c>
      <c r="X12" s="22"/>
      <c r="Y12" s="32">
        <f t="shared" si="11"/>
        <v>0</v>
      </c>
      <c r="Z12" s="22"/>
      <c r="AA12" s="32">
        <f t="shared" si="12"/>
        <v>0</v>
      </c>
      <c r="AB12" s="22"/>
      <c r="AC12" s="32">
        <f t="shared" si="13"/>
        <v>0</v>
      </c>
      <c r="AD12" s="22"/>
      <c r="AE12" s="32">
        <f t="shared" si="14"/>
        <v>0</v>
      </c>
      <c r="AF12" s="14">
        <f t="shared" si="15"/>
        <v>0</v>
      </c>
      <c r="AG12" s="15">
        <f t="shared" si="16"/>
        <v>8</v>
      </c>
      <c r="AH12" s="16">
        <f>IF(AF12=0,PARTICIPANTS!$B$66,RANK(AF12,$AF$3:$AF$33,0))</f>
        <v>31</v>
      </c>
    </row>
    <row r="13" spans="1:34" x14ac:dyDescent="0.2">
      <c r="A13" s="15" t="str">
        <f>IF(PARTICIPANTS!B22=0," ",PARTICIPANTS!A22)</f>
        <v>GEORGES Florent</v>
      </c>
      <c r="B13" s="24">
        <v>42</v>
      </c>
      <c r="C13" s="32">
        <f t="shared" si="0"/>
        <v>62</v>
      </c>
      <c r="D13" s="25">
        <v>48</v>
      </c>
      <c r="E13" s="32">
        <f t="shared" si="1"/>
        <v>68</v>
      </c>
      <c r="F13" s="22"/>
      <c r="G13" s="32">
        <f t="shared" si="2"/>
        <v>0</v>
      </c>
      <c r="H13" s="22"/>
      <c r="I13" s="32">
        <f t="shared" si="3"/>
        <v>0</v>
      </c>
      <c r="J13" s="22"/>
      <c r="K13" s="32">
        <f t="shared" si="4"/>
        <v>0</v>
      </c>
      <c r="L13" s="22"/>
      <c r="M13" s="32">
        <f t="shared" si="5"/>
        <v>0</v>
      </c>
      <c r="N13" s="22"/>
      <c r="O13" s="32">
        <f t="shared" si="6"/>
        <v>0</v>
      </c>
      <c r="P13" s="22"/>
      <c r="Q13" s="32">
        <f t="shared" si="7"/>
        <v>0</v>
      </c>
      <c r="R13" s="22"/>
      <c r="S13" s="32">
        <f t="shared" si="8"/>
        <v>0</v>
      </c>
      <c r="T13" s="22"/>
      <c r="U13" s="32">
        <f t="shared" si="9"/>
        <v>0</v>
      </c>
      <c r="V13" s="22"/>
      <c r="W13" s="32">
        <f t="shared" si="10"/>
        <v>0</v>
      </c>
      <c r="X13" s="22"/>
      <c r="Y13" s="32">
        <f t="shared" si="11"/>
        <v>0</v>
      </c>
      <c r="Z13" s="22"/>
      <c r="AA13" s="32">
        <f t="shared" si="12"/>
        <v>0</v>
      </c>
      <c r="AB13" s="22"/>
      <c r="AC13" s="32">
        <f t="shared" si="13"/>
        <v>0</v>
      </c>
      <c r="AD13" s="22"/>
      <c r="AE13" s="32">
        <f t="shared" si="14"/>
        <v>0</v>
      </c>
      <c r="AF13" s="14">
        <f t="shared" si="15"/>
        <v>130</v>
      </c>
      <c r="AG13" s="15">
        <f t="shared" si="16"/>
        <v>2</v>
      </c>
      <c r="AH13" s="16">
        <f>IF(AF13=0,PARTICIPANTS!$B$66,RANK(AF13,$AF$3:$AF$33,0))</f>
        <v>2</v>
      </c>
    </row>
    <row r="14" spans="1:34" x14ac:dyDescent="0.2">
      <c r="A14" s="15" t="str">
        <f>IF(PARTICIPANTS!B26=0," ",PARTICIPANTS!A26)</f>
        <v>HIMSCHOOT Geert</v>
      </c>
      <c r="B14" s="24">
        <v>47</v>
      </c>
      <c r="C14" s="32">
        <f t="shared" si="0"/>
        <v>67</v>
      </c>
      <c r="D14" s="25"/>
      <c r="E14" s="32">
        <f t="shared" si="1"/>
        <v>0</v>
      </c>
      <c r="F14" s="22"/>
      <c r="G14" s="32">
        <f t="shared" si="2"/>
        <v>0</v>
      </c>
      <c r="H14" s="22"/>
      <c r="I14" s="32">
        <f t="shared" si="3"/>
        <v>0</v>
      </c>
      <c r="J14" s="22"/>
      <c r="K14" s="32">
        <f t="shared" si="4"/>
        <v>0</v>
      </c>
      <c r="L14" s="22"/>
      <c r="M14" s="32">
        <f t="shared" si="5"/>
        <v>0</v>
      </c>
      <c r="N14" s="22"/>
      <c r="O14" s="32">
        <f t="shared" si="6"/>
        <v>0</v>
      </c>
      <c r="P14" s="22"/>
      <c r="Q14" s="32">
        <f t="shared" si="7"/>
        <v>0</v>
      </c>
      <c r="R14" s="22"/>
      <c r="S14" s="32">
        <f t="shared" si="8"/>
        <v>0</v>
      </c>
      <c r="T14" s="22"/>
      <c r="U14" s="32">
        <f t="shared" si="9"/>
        <v>0</v>
      </c>
      <c r="V14" s="22"/>
      <c r="W14" s="32">
        <f t="shared" si="10"/>
        <v>0</v>
      </c>
      <c r="X14" s="22"/>
      <c r="Y14" s="32">
        <f t="shared" si="11"/>
        <v>0</v>
      </c>
      <c r="Z14" s="22"/>
      <c r="AA14" s="32">
        <f t="shared" si="12"/>
        <v>0</v>
      </c>
      <c r="AB14" s="22"/>
      <c r="AC14" s="32">
        <f t="shared" si="13"/>
        <v>0</v>
      </c>
      <c r="AD14" s="22"/>
      <c r="AE14" s="32">
        <f t="shared" si="14"/>
        <v>0</v>
      </c>
      <c r="AF14" s="14">
        <f t="shared" si="15"/>
        <v>67</v>
      </c>
      <c r="AG14" s="15">
        <f t="shared" si="16"/>
        <v>6</v>
      </c>
      <c r="AH14" s="16">
        <f>IF(AF14=0,PARTICIPANTS!$B$66,RANK(AF14,$AF$3:$AF$33,0))</f>
        <v>6</v>
      </c>
    </row>
    <row r="15" spans="1:34" x14ac:dyDescent="0.2">
      <c r="A15" s="15" t="str">
        <f>IF(PARTICIPANTS!B28=0," ",PARTICIPANTS!A28)</f>
        <v>JACQUET Pascale</v>
      </c>
      <c r="B15" s="24"/>
      <c r="C15" s="32">
        <f t="shared" si="0"/>
        <v>0</v>
      </c>
      <c r="D15" s="25"/>
      <c r="E15" s="32">
        <f t="shared" si="1"/>
        <v>0</v>
      </c>
      <c r="F15" s="22"/>
      <c r="G15" s="32">
        <f t="shared" si="2"/>
        <v>0</v>
      </c>
      <c r="H15" s="22"/>
      <c r="I15" s="32">
        <f t="shared" si="3"/>
        <v>0</v>
      </c>
      <c r="J15" s="22"/>
      <c r="K15" s="32">
        <f t="shared" si="4"/>
        <v>0</v>
      </c>
      <c r="L15" s="22"/>
      <c r="M15" s="32">
        <f t="shared" si="5"/>
        <v>0</v>
      </c>
      <c r="N15" s="22"/>
      <c r="O15" s="32">
        <f t="shared" si="6"/>
        <v>0</v>
      </c>
      <c r="P15" s="22"/>
      <c r="Q15" s="32">
        <f t="shared" si="7"/>
        <v>0</v>
      </c>
      <c r="R15" s="22"/>
      <c r="S15" s="32">
        <f t="shared" si="8"/>
        <v>0</v>
      </c>
      <c r="T15" s="22"/>
      <c r="U15" s="32">
        <f t="shared" si="9"/>
        <v>0</v>
      </c>
      <c r="V15" s="22"/>
      <c r="W15" s="32">
        <f t="shared" si="10"/>
        <v>0</v>
      </c>
      <c r="X15" s="22"/>
      <c r="Y15" s="32">
        <f t="shared" si="11"/>
        <v>0</v>
      </c>
      <c r="Z15" s="22"/>
      <c r="AA15" s="32">
        <f t="shared" si="12"/>
        <v>0</v>
      </c>
      <c r="AB15" s="22"/>
      <c r="AC15" s="32">
        <f t="shared" si="13"/>
        <v>0</v>
      </c>
      <c r="AD15" s="22"/>
      <c r="AE15" s="32">
        <f t="shared" si="14"/>
        <v>0</v>
      </c>
      <c r="AF15" s="14">
        <f t="shared" si="15"/>
        <v>0</v>
      </c>
      <c r="AG15" s="15">
        <f t="shared" si="16"/>
        <v>8</v>
      </c>
      <c r="AH15" s="16">
        <f>IF(AF15=0,PARTICIPANTS!$B$66,RANK(AF15,$AF$3:$AF$33,0))</f>
        <v>31</v>
      </c>
    </row>
    <row r="16" spans="1:34" x14ac:dyDescent="0.2">
      <c r="A16" s="15" t="str">
        <f>IF(PARTICIPANTS!B32=0," ",PARTICIPANTS!A32)</f>
        <v>LISON Marc</v>
      </c>
      <c r="B16" s="24"/>
      <c r="C16" s="32">
        <f t="shared" si="0"/>
        <v>0</v>
      </c>
      <c r="D16" s="25"/>
      <c r="E16" s="32">
        <f t="shared" si="1"/>
        <v>0</v>
      </c>
      <c r="F16" s="22"/>
      <c r="G16" s="32">
        <f t="shared" si="2"/>
        <v>0</v>
      </c>
      <c r="H16" s="22"/>
      <c r="I16" s="32">
        <f t="shared" si="3"/>
        <v>0</v>
      </c>
      <c r="J16" s="22"/>
      <c r="K16" s="32">
        <f t="shared" si="4"/>
        <v>0</v>
      </c>
      <c r="L16" s="22"/>
      <c r="M16" s="32">
        <f t="shared" si="5"/>
        <v>0</v>
      </c>
      <c r="N16" s="22"/>
      <c r="O16" s="32">
        <f t="shared" si="6"/>
        <v>0</v>
      </c>
      <c r="P16" s="22"/>
      <c r="Q16" s="32">
        <f t="shared" si="7"/>
        <v>0</v>
      </c>
      <c r="R16" s="22"/>
      <c r="S16" s="32">
        <f t="shared" si="8"/>
        <v>0</v>
      </c>
      <c r="T16" s="22"/>
      <c r="U16" s="32">
        <f t="shared" si="9"/>
        <v>0</v>
      </c>
      <c r="V16" s="22"/>
      <c r="W16" s="32">
        <f t="shared" si="10"/>
        <v>0</v>
      </c>
      <c r="X16" s="22"/>
      <c r="Y16" s="32">
        <f t="shared" si="11"/>
        <v>0</v>
      </c>
      <c r="Z16" s="22"/>
      <c r="AA16" s="32">
        <f t="shared" si="12"/>
        <v>0</v>
      </c>
      <c r="AB16" s="22"/>
      <c r="AC16" s="32">
        <f t="shared" si="13"/>
        <v>0</v>
      </c>
      <c r="AD16" s="22"/>
      <c r="AE16" s="32">
        <f t="shared" si="14"/>
        <v>0</v>
      </c>
      <c r="AF16" s="14">
        <f t="shared" si="15"/>
        <v>0</v>
      </c>
      <c r="AG16" s="15">
        <f t="shared" si="16"/>
        <v>8</v>
      </c>
      <c r="AH16" s="16">
        <f>IF(AF16=0,PARTICIPANTS!$B$66,RANK(AF16,$AF$3:$AF$33,0))</f>
        <v>31</v>
      </c>
    </row>
    <row r="17" spans="1:34" x14ac:dyDescent="0.2">
      <c r="A17" s="15" t="str">
        <f>IF(PARTICIPANTS!B35=0," ",PARTICIPANTS!A35)</f>
        <v>MOREAU Marie-Cécile</v>
      </c>
      <c r="B17" s="24"/>
      <c r="C17" s="32">
        <f t="shared" si="0"/>
        <v>0</v>
      </c>
      <c r="D17" s="25"/>
      <c r="E17" s="32">
        <f t="shared" si="1"/>
        <v>0</v>
      </c>
      <c r="F17" s="22"/>
      <c r="G17" s="32">
        <f t="shared" si="2"/>
        <v>0</v>
      </c>
      <c r="H17" s="22"/>
      <c r="I17" s="32">
        <f t="shared" si="3"/>
        <v>0</v>
      </c>
      <c r="J17" s="22"/>
      <c r="K17" s="32">
        <f t="shared" si="4"/>
        <v>0</v>
      </c>
      <c r="L17" s="22"/>
      <c r="M17" s="32">
        <f t="shared" si="5"/>
        <v>0</v>
      </c>
      <c r="N17" s="22"/>
      <c r="O17" s="32">
        <f t="shared" si="6"/>
        <v>0</v>
      </c>
      <c r="P17" s="22"/>
      <c r="Q17" s="32">
        <f t="shared" si="7"/>
        <v>0</v>
      </c>
      <c r="R17" s="22"/>
      <c r="S17" s="32">
        <f t="shared" si="8"/>
        <v>0</v>
      </c>
      <c r="T17" s="22"/>
      <c r="U17" s="32">
        <f t="shared" si="9"/>
        <v>0</v>
      </c>
      <c r="V17" s="22"/>
      <c r="W17" s="32">
        <f t="shared" si="10"/>
        <v>0</v>
      </c>
      <c r="X17" s="22"/>
      <c r="Y17" s="32">
        <f t="shared" si="11"/>
        <v>0</v>
      </c>
      <c r="Z17" s="22"/>
      <c r="AA17" s="32">
        <f t="shared" si="12"/>
        <v>0</v>
      </c>
      <c r="AB17" s="22"/>
      <c r="AC17" s="32">
        <f t="shared" si="13"/>
        <v>0</v>
      </c>
      <c r="AD17" s="22"/>
      <c r="AE17" s="32">
        <f t="shared" si="14"/>
        <v>0</v>
      </c>
      <c r="AF17" s="14">
        <f t="shared" si="15"/>
        <v>0</v>
      </c>
      <c r="AG17" s="15">
        <f t="shared" si="16"/>
        <v>8</v>
      </c>
      <c r="AH17" s="16">
        <f>IF(AF17=0,PARTICIPANTS!$B$66,RANK(AF17,$AF$3:$AF$33,0))</f>
        <v>31</v>
      </c>
    </row>
    <row r="18" spans="1:34" x14ac:dyDescent="0.2">
      <c r="A18" s="15" t="str">
        <f>IF(PARTICIPANTS!B36=0," ",PARTICIPANTS!A36)</f>
        <v>NARDUCCI Donato</v>
      </c>
      <c r="B18" s="24"/>
      <c r="C18" s="32">
        <f t="shared" si="0"/>
        <v>0</v>
      </c>
      <c r="D18" s="25"/>
      <c r="E18" s="32">
        <f t="shared" si="1"/>
        <v>0</v>
      </c>
      <c r="F18" s="22"/>
      <c r="G18" s="32">
        <f t="shared" si="2"/>
        <v>0</v>
      </c>
      <c r="H18" s="22"/>
      <c r="I18" s="32">
        <f t="shared" si="3"/>
        <v>0</v>
      </c>
      <c r="J18" s="22"/>
      <c r="K18" s="32">
        <f t="shared" si="4"/>
        <v>0</v>
      </c>
      <c r="L18" s="22"/>
      <c r="M18" s="32">
        <f t="shared" si="5"/>
        <v>0</v>
      </c>
      <c r="N18" s="22"/>
      <c r="O18" s="32">
        <f t="shared" si="6"/>
        <v>0</v>
      </c>
      <c r="P18" s="22"/>
      <c r="Q18" s="32">
        <f t="shared" si="7"/>
        <v>0</v>
      </c>
      <c r="R18" s="22"/>
      <c r="S18" s="32">
        <f t="shared" si="8"/>
        <v>0</v>
      </c>
      <c r="T18" s="22"/>
      <c r="U18" s="32">
        <f t="shared" si="9"/>
        <v>0</v>
      </c>
      <c r="V18" s="22"/>
      <c r="W18" s="32">
        <f t="shared" si="10"/>
        <v>0</v>
      </c>
      <c r="X18" s="22"/>
      <c r="Y18" s="32">
        <f t="shared" si="11"/>
        <v>0</v>
      </c>
      <c r="Z18" s="22"/>
      <c r="AA18" s="32">
        <f t="shared" si="12"/>
        <v>0</v>
      </c>
      <c r="AB18" s="22"/>
      <c r="AC18" s="32">
        <f t="shared" si="13"/>
        <v>0</v>
      </c>
      <c r="AD18" s="22"/>
      <c r="AE18" s="32">
        <f t="shared" si="14"/>
        <v>0</v>
      </c>
      <c r="AF18" s="14">
        <f t="shared" si="15"/>
        <v>0</v>
      </c>
      <c r="AG18" s="15">
        <f t="shared" si="16"/>
        <v>8</v>
      </c>
      <c r="AH18" s="16">
        <f>IF(AF18=0,PARTICIPANTS!$B$66,RANK(AF18,$AF$3:$AF$33,0))</f>
        <v>31</v>
      </c>
    </row>
    <row r="19" spans="1:34" x14ac:dyDescent="0.2">
      <c r="A19" s="15" t="str">
        <f>IF(PARTICIPANTS!B37=0," ",PARTICIPANTS!A37)</f>
        <v>OST Rudy</v>
      </c>
      <c r="B19" s="24">
        <v>50</v>
      </c>
      <c r="C19" s="32">
        <f t="shared" si="0"/>
        <v>70</v>
      </c>
      <c r="D19" s="25"/>
      <c r="E19" s="32">
        <f t="shared" si="1"/>
        <v>0</v>
      </c>
      <c r="F19" s="22"/>
      <c r="G19" s="32">
        <f t="shared" si="2"/>
        <v>0</v>
      </c>
      <c r="H19" s="22"/>
      <c r="I19" s="32">
        <f t="shared" si="3"/>
        <v>0</v>
      </c>
      <c r="J19" s="22"/>
      <c r="K19" s="32">
        <f t="shared" si="4"/>
        <v>0</v>
      </c>
      <c r="L19" s="22"/>
      <c r="M19" s="32">
        <f t="shared" si="5"/>
        <v>0</v>
      </c>
      <c r="N19" s="22"/>
      <c r="O19" s="32">
        <f t="shared" si="6"/>
        <v>0</v>
      </c>
      <c r="P19" s="22"/>
      <c r="Q19" s="32">
        <f t="shared" si="7"/>
        <v>0</v>
      </c>
      <c r="R19" s="22"/>
      <c r="S19" s="32">
        <f t="shared" si="8"/>
        <v>0</v>
      </c>
      <c r="T19" s="22"/>
      <c r="U19" s="32">
        <f t="shared" si="9"/>
        <v>0</v>
      </c>
      <c r="V19" s="22"/>
      <c r="W19" s="32">
        <f t="shared" si="10"/>
        <v>0</v>
      </c>
      <c r="X19" s="22"/>
      <c r="Y19" s="32">
        <f t="shared" si="11"/>
        <v>0</v>
      </c>
      <c r="Z19" s="22"/>
      <c r="AA19" s="32">
        <f t="shared" si="12"/>
        <v>0</v>
      </c>
      <c r="AB19" s="22"/>
      <c r="AC19" s="32">
        <f t="shared" si="13"/>
        <v>0</v>
      </c>
      <c r="AD19" s="22"/>
      <c r="AE19" s="32">
        <f t="shared" si="14"/>
        <v>0</v>
      </c>
      <c r="AF19" s="14">
        <f t="shared" si="15"/>
        <v>70</v>
      </c>
      <c r="AG19" s="15">
        <f t="shared" si="16"/>
        <v>4</v>
      </c>
      <c r="AH19" s="16">
        <f>IF(AF19=0,PARTICIPANTS!$B$66,RANK(AF19,$AF$3:$AF$33,0))</f>
        <v>4</v>
      </c>
    </row>
    <row r="20" spans="1:34" x14ac:dyDescent="0.2">
      <c r="A20" s="15" t="str">
        <f>IF(PARTICIPANTS!B41=0," ",PARTICIPANTS!A41)</f>
        <v>RAVIGNON Jean-Louis</v>
      </c>
      <c r="B20" s="24">
        <v>47</v>
      </c>
      <c r="C20" s="32">
        <f t="shared" si="0"/>
        <v>67</v>
      </c>
      <c r="D20" s="25"/>
      <c r="E20" s="32">
        <f t="shared" si="1"/>
        <v>0</v>
      </c>
      <c r="F20" s="22"/>
      <c r="G20" s="32">
        <f t="shared" si="2"/>
        <v>0</v>
      </c>
      <c r="H20" s="22"/>
      <c r="I20" s="32">
        <f t="shared" si="3"/>
        <v>0</v>
      </c>
      <c r="J20" s="22"/>
      <c r="K20" s="32">
        <f t="shared" si="4"/>
        <v>0</v>
      </c>
      <c r="L20" s="22"/>
      <c r="M20" s="32">
        <f t="shared" si="5"/>
        <v>0</v>
      </c>
      <c r="N20" s="22"/>
      <c r="O20" s="32">
        <f t="shared" si="6"/>
        <v>0</v>
      </c>
      <c r="P20" s="22"/>
      <c r="Q20" s="32">
        <f t="shared" si="7"/>
        <v>0</v>
      </c>
      <c r="R20" s="22"/>
      <c r="S20" s="32">
        <f t="shared" si="8"/>
        <v>0</v>
      </c>
      <c r="T20" s="22"/>
      <c r="U20" s="32">
        <f t="shared" si="9"/>
        <v>0</v>
      </c>
      <c r="V20" s="22"/>
      <c r="W20" s="32">
        <f t="shared" si="10"/>
        <v>0</v>
      </c>
      <c r="X20" s="22"/>
      <c r="Y20" s="32">
        <f t="shared" si="11"/>
        <v>0</v>
      </c>
      <c r="Z20" s="22"/>
      <c r="AA20" s="32">
        <f t="shared" si="12"/>
        <v>0</v>
      </c>
      <c r="AB20" s="22"/>
      <c r="AC20" s="32">
        <f t="shared" si="13"/>
        <v>0</v>
      </c>
      <c r="AD20" s="22"/>
      <c r="AE20" s="32">
        <f t="shared" si="14"/>
        <v>0</v>
      </c>
      <c r="AF20" s="14">
        <f t="shared" si="15"/>
        <v>67</v>
      </c>
      <c r="AG20" s="15">
        <f t="shared" si="16"/>
        <v>6</v>
      </c>
      <c r="AH20" s="16">
        <f>IF(AF20=0,PARTICIPANTS!$B$66,RANK(AF20,$AF$3:$AF$33,0))</f>
        <v>6</v>
      </c>
    </row>
    <row r="21" spans="1:34" x14ac:dyDescent="0.2">
      <c r="A21" s="15" t="str">
        <f>IF(PARTICIPANTS!B42=0," ",PARTICIPANTS!A42)</f>
        <v>REMY Richard</v>
      </c>
      <c r="B21" s="24"/>
      <c r="C21" s="32">
        <f t="shared" si="0"/>
        <v>0</v>
      </c>
      <c r="D21" s="25"/>
      <c r="E21" s="32">
        <f t="shared" si="1"/>
        <v>0</v>
      </c>
      <c r="F21" s="22"/>
      <c r="G21" s="32">
        <f t="shared" si="2"/>
        <v>0</v>
      </c>
      <c r="H21" s="22"/>
      <c r="I21" s="32">
        <f t="shared" si="3"/>
        <v>0</v>
      </c>
      <c r="J21" s="22"/>
      <c r="K21" s="32">
        <f t="shared" si="4"/>
        <v>0</v>
      </c>
      <c r="L21" s="22"/>
      <c r="M21" s="32">
        <f t="shared" si="5"/>
        <v>0</v>
      </c>
      <c r="N21" s="22"/>
      <c r="O21" s="32">
        <f t="shared" si="6"/>
        <v>0</v>
      </c>
      <c r="P21" s="22"/>
      <c r="Q21" s="32">
        <f t="shared" si="7"/>
        <v>0</v>
      </c>
      <c r="R21" s="22"/>
      <c r="S21" s="32">
        <f t="shared" si="8"/>
        <v>0</v>
      </c>
      <c r="T21" s="22"/>
      <c r="U21" s="32">
        <f t="shared" si="9"/>
        <v>0</v>
      </c>
      <c r="V21" s="22"/>
      <c r="W21" s="32">
        <f t="shared" si="10"/>
        <v>0</v>
      </c>
      <c r="X21" s="22"/>
      <c r="Y21" s="32">
        <f t="shared" si="11"/>
        <v>0</v>
      </c>
      <c r="Z21" s="22"/>
      <c r="AA21" s="32">
        <f t="shared" si="12"/>
        <v>0</v>
      </c>
      <c r="AB21" s="22"/>
      <c r="AC21" s="32">
        <f t="shared" si="13"/>
        <v>0</v>
      </c>
      <c r="AD21" s="22"/>
      <c r="AE21" s="32">
        <f t="shared" si="14"/>
        <v>0</v>
      </c>
      <c r="AF21" s="14">
        <f t="shared" si="15"/>
        <v>0</v>
      </c>
      <c r="AG21" s="15">
        <f t="shared" si="16"/>
        <v>8</v>
      </c>
      <c r="AH21" s="16">
        <f>IF(AF21=0,PARTICIPANTS!$B$66,RANK(AF21,$AF$3:$AF$33,0))</f>
        <v>31</v>
      </c>
    </row>
    <row r="22" spans="1:34" x14ac:dyDescent="0.2">
      <c r="A22" s="15" t="str">
        <f>IF(PARTICIPANTS!B43=0," ",PARTICIPANTS!A43)</f>
        <v>RENARD Jean-Jacques</v>
      </c>
      <c r="B22" s="24"/>
      <c r="C22" s="32">
        <f t="shared" si="0"/>
        <v>0</v>
      </c>
      <c r="D22" s="25"/>
      <c r="E22" s="32">
        <f t="shared" si="1"/>
        <v>0</v>
      </c>
      <c r="F22" s="22"/>
      <c r="G22" s="32">
        <f t="shared" si="2"/>
        <v>0</v>
      </c>
      <c r="H22" s="22"/>
      <c r="I22" s="32">
        <f t="shared" si="3"/>
        <v>0</v>
      </c>
      <c r="J22" s="22"/>
      <c r="K22" s="32">
        <f t="shared" si="4"/>
        <v>0</v>
      </c>
      <c r="L22" s="22"/>
      <c r="M22" s="32">
        <f t="shared" si="5"/>
        <v>0</v>
      </c>
      <c r="N22" s="22"/>
      <c r="O22" s="32">
        <f t="shared" si="6"/>
        <v>0</v>
      </c>
      <c r="P22" s="22"/>
      <c r="Q22" s="32">
        <f t="shared" si="7"/>
        <v>0</v>
      </c>
      <c r="R22" s="22"/>
      <c r="S22" s="32">
        <f t="shared" si="8"/>
        <v>0</v>
      </c>
      <c r="T22" s="22"/>
      <c r="U22" s="32">
        <f t="shared" si="9"/>
        <v>0</v>
      </c>
      <c r="V22" s="22"/>
      <c r="W22" s="32">
        <f t="shared" si="10"/>
        <v>0</v>
      </c>
      <c r="X22" s="22"/>
      <c r="Y22" s="32">
        <f t="shared" si="11"/>
        <v>0</v>
      </c>
      <c r="Z22" s="22"/>
      <c r="AA22" s="32">
        <f t="shared" si="12"/>
        <v>0</v>
      </c>
      <c r="AB22" s="22"/>
      <c r="AC22" s="32">
        <f t="shared" si="13"/>
        <v>0</v>
      </c>
      <c r="AD22" s="22"/>
      <c r="AE22" s="32">
        <f t="shared" si="14"/>
        <v>0</v>
      </c>
      <c r="AF22" s="14">
        <f t="shared" si="15"/>
        <v>0</v>
      </c>
      <c r="AG22" s="15">
        <f t="shared" si="16"/>
        <v>8</v>
      </c>
      <c r="AH22" s="16">
        <f>IF(AF22=0,PARTICIPANTS!$B$66,RANK(AF22,$AF$3:$AF$33,0))</f>
        <v>31</v>
      </c>
    </row>
    <row r="23" spans="1:34" x14ac:dyDescent="0.2">
      <c r="A23" s="15" t="str">
        <f>IF(PARTICIPANTS!B45=0," ",PARTICIPANTS!A45)</f>
        <v>RIBOUX Pascal</v>
      </c>
      <c r="B23" s="24"/>
      <c r="C23" s="32">
        <f t="shared" si="0"/>
        <v>0</v>
      </c>
      <c r="D23" s="25"/>
      <c r="E23" s="32">
        <f t="shared" si="1"/>
        <v>0</v>
      </c>
      <c r="F23" s="22"/>
      <c r="G23" s="32">
        <f t="shared" si="2"/>
        <v>0</v>
      </c>
      <c r="H23" s="22"/>
      <c r="I23" s="32">
        <f t="shared" si="3"/>
        <v>0</v>
      </c>
      <c r="J23" s="22"/>
      <c r="K23" s="32">
        <f t="shared" si="4"/>
        <v>0</v>
      </c>
      <c r="L23" s="22"/>
      <c r="M23" s="32">
        <f t="shared" si="5"/>
        <v>0</v>
      </c>
      <c r="N23" s="22"/>
      <c r="O23" s="32">
        <f t="shared" si="6"/>
        <v>0</v>
      </c>
      <c r="P23" s="22"/>
      <c r="Q23" s="32">
        <f t="shared" si="7"/>
        <v>0</v>
      </c>
      <c r="R23" s="22"/>
      <c r="S23" s="32">
        <f t="shared" si="8"/>
        <v>0</v>
      </c>
      <c r="T23" s="22"/>
      <c r="U23" s="32">
        <f t="shared" si="9"/>
        <v>0</v>
      </c>
      <c r="V23" s="22"/>
      <c r="W23" s="32">
        <f t="shared" si="10"/>
        <v>0</v>
      </c>
      <c r="X23" s="22"/>
      <c r="Y23" s="32">
        <f t="shared" si="11"/>
        <v>0</v>
      </c>
      <c r="Z23" s="22"/>
      <c r="AA23" s="32">
        <f t="shared" si="12"/>
        <v>0</v>
      </c>
      <c r="AB23" s="22"/>
      <c r="AC23" s="32">
        <f t="shared" si="13"/>
        <v>0</v>
      </c>
      <c r="AD23" s="22"/>
      <c r="AE23" s="32">
        <f t="shared" si="14"/>
        <v>0</v>
      </c>
      <c r="AF23" s="14">
        <f t="shared" si="15"/>
        <v>0</v>
      </c>
      <c r="AG23" s="15">
        <f t="shared" si="16"/>
        <v>8</v>
      </c>
      <c r="AH23" s="16">
        <f>IF(AF23=0,PARTICIPANTS!$B$66,RANK(AF23,$AF$3:$AF$33,0))</f>
        <v>31</v>
      </c>
    </row>
    <row r="24" spans="1:34" x14ac:dyDescent="0.2">
      <c r="A24" s="15" t="str">
        <f>IF(PARTICIPANTS!B46=0," ",PARTICIPANTS!A46)</f>
        <v>ROBERT Bruno</v>
      </c>
      <c r="B24" s="24"/>
      <c r="C24" s="32">
        <f t="shared" si="0"/>
        <v>0</v>
      </c>
      <c r="D24" s="25"/>
      <c r="E24" s="32">
        <f t="shared" si="1"/>
        <v>0</v>
      </c>
      <c r="F24" s="22"/>
      <c r="G24" s="32">
        <f t="shared" si="2"/>
        <v>0</v>
      </c>
      <c r="H24" s="22"/>
      <c r="I24" s="32">
        <f t="shared" si="3"/>
        <v>0</v>
      </c>
      <c r="J24" s="22"/>
      <c r="K24" s="32">
        <f t="shared" si="4"/>
        <v>0</v>
      </c>
      <c r="L24" s="22"/>
      <c r="M24" s="32">
        <f t="shared" si="5"/>
        <v>0</v>
      </c>
      <c r="N24" s="22"/>
      <c r="O24" s="32">
        <f t="shared" si="6"/>
        <v>0</v>
      </c>
      <c r="P24" s="22"/>
      <c r="Q24" s="32">
        <f t="shared" si="7"/>
        <v>0</v>
      </c>
      <c r="R24" s="22"/>
      <c r="S24" s="32">
        <f t="shared" si="8"/>
        <v>0</v>
      </c>
      <c r="T24" s="22"/>
      <c r="U24" s="32">
        <f t="shared" si="9"/>
        <v>0</v>
      </c>
      <c r="V24" s="22"/>
      <c r="W24" s="32">
        <f t="shared" si="10"/>
        <v>0</v>
      </c>
      <c r="X24" s="22"/>
      <c r="Y24" s="32">
        <f t="shared" si="11"/>
        <v>0</v>
      </c>
      <c r="Z24" s="22"/>
      <c r="AA24" s="32">
        <f t="shared" si="12"/>
        <v>0</v>
      </c>
      <c r="AB24" s="22"/>
      <c r="AC24" s="32">
        <f t="shared" si="13"/>
        <v>0</v>
      </c>
      <c r="AD24" s="22"/>
      <c r="AE24" s="32">
        <f t="shared" si="14"/>
        <v>0</v>
      </c>
      <c r="AF24" s="14">
        <f t="shared" si="15"/>
        <v>0</v>
      </c>
      <c r="AG24" s="15">
        <f t="shared" si="16"/>
        <v>8</v>
      </c>
      <c r="AH24" s="16">
        <f>IF(AF24=0,PARTICIPANTS!$B$66,RANK(AF24,$AF$3:$AF$33,0))</f>
        <v>31</v>
      </c>
    </row>
    <row r="25" spans="1:34" x14ac:dyDescent="0.2">
      <c r="A25" s="15" t="str">
        <f>IF(PARTICIPANTS!B47=0," ",PARTICIPANTS!A47)</f>
        <v>SCAUT Philippe</v>
      </c>
      <c r="B25" s="24"/>
      <c r="C25" s="32">
        <f t="shared" si="0"/>
        <v>0</v>
      </c>
      <c r="D25" s="25"/>
      <c r="E25" s="32">
        <f t="shared" si="1"/>
        <v>0</v>
      </c>
      <c r="F25" s="22"/>
      <c r="G25" s="32">
        <f t="shared" si="2"/>
        <v>0</v>
      </c>
      <c r="H25" s="22"/>
      <c r="I25" s="32">
        <f t="shared" si="3"/>
        <v>0</v>
      </c>
      <c r="J25" s="22"/>
      <c r="K25" s="32">
        <f t="shared" si="4"/>
        <v>0</v>
      </c>
      <c r="L25" s="22"/>
      <c r="M25" s="32">
        <f t="shared" si="5"/>
        <v>0</v>
      </c>
      <c r="N25" s="22"/>
      <c r="O25" s="32">
        <f t="shared" si="6"/>
        <v>0</v>
      </c>
      <c r="P25" s="22"/>
      <c r="Q25" s="32">
        <f t="shared" si="7"/>
        <v>0</v>
      </c>
      <c r="R25" s="22"/>
      <c r="S25" s="32">
        <f t="shared" si="8"/>
        <v>0</v>
      </c>
      <c r="T25" s="22"/>
      <c r="U25" s="32">
        <f t="shared" si="9"/>
        <v>0</v>
      </c>
      <c r="V25" s="22"/>
      <c r="W25" s="32">
        <f t="shared" si="10"/>
        <v>0</v>
      </c>
      <c r="X25" s="22"/>
      <c r="Y25" s="32">
        <f t="shared" si="11"/>
        <v>0</v>
      </c>
      <c r="Z25" s="22"/>
      <c r="AA25" s="32">
        <f t="shared" si="12"/>
        <v>0</v>
      </c>
      <c r="AB25" s="22"/>
      <c r="AC25" s="32">
        <f t="shared" si="13"/>
        <v>0</v>
      </c>
      <c r="AD25" s="22"/>
      <c r="AE25" s="32">
        <f t="shared" si="14"/>
        <v>0</v>
      </c>
      <c r="AF25" s="14">
        <f t="shared" si="15"/>
        <v>0</v>
      </c>
      <c r="AG25" s="15">
        <f t="shared" si="16"/>
        <v>8</v>
      </c>
      <c r="AH25" s="16">
        <f>IF(AF25=0,PARTICIPANTS!$B$66,RANK(AF25,$AF$3:$AF$33,0))</f>
        <v>31</v>
      </c>
    </row>
    <row r="26" spans="1:34" x14ac:dyDescent="0.2">
      <c r="A26" s="15" t="str">
        <f>IF(PARTICIPANTS!B48=0," ",PARTICIPANTS!A48)</f>
        <v>SCHMIT Eddy</v>
      </c>
      <c r="B26" s="24">
        <v>48</v>
      </c>
      <c r="C26" s="32">
        <f t="shared" si="0"/>
        <v>68</v>
      </c>
      <c r="D26" s="25"/>
      <c r="E26" s="32">
        <f t="shared" si="1"/>
        <v>0</v>
      </c>
      <c r="F26" s="22"/>
      <c r="G26" s="32">
        <f t="shared" si="2"/>
        <v>0</v>
      </c>
      <c r="H26" s="22"/>
      <c r="I26" s="32">
        <f t="shared" si="3"/>
        <v>0</v>
      </c>
      <c r="J26" s="22"/>
      <c r="K26" s="32">
        <f t="shared" si="4"/>
        <v>0</v>
      </c>
      <c r="L26" s="22"/>
      <c r="M26" s="32">
        <f t="shared" si="5"/>
        <v>0</v>
      </c>
      <c r="N26" s="22"/>
      <c r="O26" s="32">
        <f t="shared" si="6"/>
        <v>0</v>
      </c>
      <c r="P26" s="22"/>
      <c r="Q26" s="32">
        <f t="shared" si="7"/>
        <v>0</v>
      </c>
      <c r="R26" s="22"/>
      <c r="S26" s="32">
        <f t="shared" si="8"/>
        <v>0</v>
      </c>
      <c r="T26" s="22"/>
      <c r="U26" s="32">
        <f t="shared" si="9"/>
        <v>0</v>
      </c>
      <c r="V26" s="22"/>
      <c r="W26" s="32">
        <f t="shared" si="10"/>
        <v>0</v>
      </c>
      <c r="X26" s="22"/>
      <c r="Y26" s="32">
        <f t="shared" si="11"/>
        <v>0</v>
      </c>
      <c r="Z26" s="22"/>
      <c r="AA26" s="32">
        <f t="shared" si="12"/>
        <v>0</v>
      </c>
      <c r="AB26" s="22"/>
      <c r="AC26" s="32">
        <f t="shared" si="13"/>
        <v>0</v>
      </c>
      <c r="AD26" s="22"/>
      <c r="AE26" s="32">
        <f t="shared" si="14"/>
        <v>0</v>
      </c>
      <c r="AF26" s="14">
        <f t="shared" si="15"/>
        <v>68</v>
      </c>
      <c r="AG26" s="15">
        <f t="shared" si="16"/>
        <v>5</v>
      </c>
      <c r="AH26" s="16">
        <f>IF(AF26=0,PARTICIPANTS!$B$66,RANK(AF26,$AF$3:$AF$33,0))</f>
        <v>5</v>
      </c>
    </row>
    <row r="27" spans="1:34" x14ac:dyDescent="0.2">
      <c r="A27" s="15" t="str">
        <f>IF(PARTICIPANTS!B49=0," ",PARTICIPANTS!A49)</f>
        <v>SEGERS Jérôme</v>
      </c>
      <c r="B27" s="24">
        <v>50</v>
      </c>
      <c r="C27" s="32">
        <f t="shared" si="0"/>
        <v>70</v>
      </c>
      <c r="D27" s="25">
        <v>51</v>
      </c>
      <c r="E27" s="32">
        <f t="shared" si="1"/>
        <v>71</v>
      </c>
      <c r="F27" s="22"/>
      <c r="G27" s="32">
        <f t="shared" si="2"/>
        <v>0</v>
      </c>
      <c r="H27" s="22"/>
      <c r="I27" s="32">
        <f t="shared" si="3"/>
        <v>0</v>
      </c>
      <c r="J27" s="22"/>
      <c r="K27" s="32">
        <f t="shared" si="4"/>
        <v>0</v>
      </c>
      <c r="L27" s="22"/>
      <c r="M27" s="32">
        <f t="shared" si="5"/>
        <v>0</v>
      </c>
      <c r="N27" s="22"/>
      <c r="O27" s="32">
        <f t="shared" si="6"/>
        <v>0</v>
      </c>
      <c r="P27" s="22"/>
      <c r="Q27" s="32">
        <f t="shared" si="7"/>
        <v>0</v>
      </c>
      <c r="R27" s="22"/>
      <c r="S27" s="32">
        <f t="shared" si="8"/>
        <v>0</v>
      </c>
      <c r="T27" s="22"/>
      <c r="U27" s="32">
        <f t="shared" si="9"/>
        <v>0</v>
      </c>
      <c r="V27" s="22"/>
      <c r="W27" s="32">
        <f t="shared" si="10"/>
        <v>0</v>
      </c>
      <c r="X27" s="22"/>
      <c r="Y27" s="32">
        <f t="shared" si="11"/>
        <v>0</v>
      </c>
      <c r="Z27" s="22"/>
      <c r="AA27" s="32">
        <f t="shared" si="12"/>
        <v>0</v>
      </c>
      <c r="AB27" s="22"/>
      <c r="AC27" s="32">
        <f t="shared" si="13"/>
        <v>0</v>
      </c>
      <c r="AD27" s="22"/>
      <c r="AE27" s="32">
        <f t="shared" si="14"/>
        <v>0</v>
      </c>
      <c r="AF27" s="14">
        <f t="shared" si="15"/>
        <v>141</v>
      </c>
      <c r="AG27" s="15">
        <f t="shared" si="16"/>
        <v>1</v>
      </c>
      <c r="AH27" s="16">
        <f>IF(AF27=0,PARTICIPANTS!$B$66,RANK(AF27,$AF$3:$AF$33,0))</f>
        <v>1</v>
      </c>
    </row>
    <row r="28" spans="1:34" x14ac:dyDescent="0.2">
      <c r="A28" s="15" t="str">
        <f>IF(PARTICIPANTS!B50=0," ",PARTICIPANTS!A50)</f>
        <v>SEGERS Théo</v>
      </c>
      <c r="B28" s="24"/>
      <c r="C28" s="32">
        <f t="shared" si="0"/>
        <v>0</v>
      </c>
      <c r="D28" s="25"/>
      <c r="E28" s="32">
        <f t="shared" si="1"/>
        <v>0</v>
      </c>
      <c r="F28" s="22"/>
      <c r="G28" s="32">
        <f t="shared" si="2"/>
        <v>0</v>
      </c>
      <c r="H28" s="22"/>
      <c r="I28" s="32">
        <f t="shared" si="3"/>
        <v>0</v>
      </c>
      <c r="J28" s="22"/>
      <c r="K28" s="32">
        <f t="shared" si="4"/>
        <v>0</v>
      </c>
      <c r="L28" s="22"/>
      <c r="M28" s="32">
        <f t="shared" si="5"/>
        <v>0</v>
      </c>
      <c r="N28" s="22"/>
      <c r="O28" s="32">
        <f t="shared" si="6"/>
        <v>0</v>
      </c>
      <c r="P28" s="22"/>
      <c r="Q28" s="32">
        <f t="shared" si="7"/>
        <v>0</v>
      </c>
      <c r="R28" s="22"/>
      <c r="S28" s="32">
        <f t="shared" si="8"/>
        <v>0</v>
      </c>
      <c r="T28" s="22"/>
      <c r="U28" s="32">
        <f t="shared" si="9"/>
        <v>0</v>
      </c>
      <c r="V28" s="22"/>
      <c r="W28" s="32">
        <f t="shared" si="10"/>
        <v>0</v>
      </c>
      <c r="X28" s="22"/>
      <c r="Y28" s="32">
        <f t="shared" si="11"/>
        <v>0</v>
      </c>
      <c r="Z28" s="22"/>
      <c r="AA28" s="32">
        <f t="shared" si="12"/>
        <v>0</v>
      </c>
      <c r="AB28" s="22"/>
      <c r="AC28" s="32">
        <f t="shared" si="13"/>
        <v>0</v>
      </c>
      <c r="AD28" s="22"/>
      <c r="AE28" s="32">
        <f t="shared" si="14"/>
        <v>0</v>
      </c>
      <c r="AF28" s="14">
        <f t="shared" si="15"/>
        <v>0</v>
      </c>
      <c r="AG28" s="15">
        <f t="shared" si="16"/>
        <v>8</v>
      </c>
      <c r="AH28" s="16">
        <f>IF(AF28=0,PARTICIPANTS!$B$66,RANK(AF28,$AF$3:$AF$33,0))</f>
        <v>31</v>
      </c>
    </row>
    <row r="29" spans="1:34" x14ac:dyDescent="0.2">
      <c r="A29" s="15" t="str">
        <f>IF(PARTICIPANTS!B51=0," ",PARTICIPANTS!A51)</f>
        <v>VAN DEN WYNGAERT Christ'l</v>
      </c>
      <c r="B29" s="24"/>
      <c r="C29" s="32">
        <f t="shared" si="0"/>
        <v>0</v>
      </c>
      <c r="D29" s="25"/>
      <c r="E29" s="32">
        <f t="shared" si="1"/>
        <v>0</v>
      </c>
      <c r="F29" s="22"/>
      <c r="G29" s="32">
        <f t="shared" si="2"/>
        <v>0</v>
      </c>
      <c r="H29" s="22"/>
      <c r="I29" s="32">
        <f t="shared" si="3"/>
        <v>0</v>
      </c>
      <c r="J29" s="22"/>
      <c r="K29" s="32">
        <f t="shared" si="4"/>
        <v>0</v>
      </c>
      <c r="L29" s="22"/>
      <c r="M29" s="32">
        <f t="shared" si="5"/>
        <v>0</v>
      </c>
      <c r="N29" s="22"/>
      <c r="O29" s="32">
        <f t="shared" si="6"/>
        <v>0</v>
      </c>
      <c r="P29" s="22"/>
      <c r="Q29" s="32">
        <f t="shared" si="7"/>
        <v>0</v>
      </c>
      <c r="R29" s="22"/>
      <c r="S29" s="32">
        <f t="shared" si="8"/>
        <v>0</v>
      </c>
      <c r="T29" s="22"/>
      <c r="U29" s="32">
        <f t="shared" si="9"/>
        <v>0</v>
      </c>
      <c r="V29" s="22"/>
      <c r="W29" s="32">
        <f t="shared" si="10"/>
        <v>0</v>
      </c>
      <c r="X29" s="22"/>
      <c r="Y29" s="32">
        <f t="shared" si="11"/>
        <v>0</v>
      </c>
      <c r="Z29" s="22"/>
      <c r="AA29" s="32">
        <f t="shared" si="12"/>
        <v>0</v>
      </c>
      <c r="AB29" s="22"/>
      <c r="AC29" s="32">
        <f t="shared" si="13"/>
        <v>0</v>
      </c>
      <c r="AD29" s="22"/>
      <c r="AE29" s="32">
        <f t="shared" si="14"/>
        <v>0</v>
      </c>
      <c r="AF29" s="14">
        <f t="shared" si="15"/>
        <v>0</v>
      </c>
      <c r="AG29" s="15">
        <f t="shared" si="16"/>
        <v>8</v>
      </c>
      <c r="AH29" s="16">
        <f>IF(AF29=0,PARTICIPANTS!$B$66,RANK(AF29,$AF$3:$AF$33,0))</f>
        <v>31</v>
      </c>
    </row>
    <row r="30" spans="1:34" x14ac:dyDescent="0.2">
      <c r="A30" s="15" t="str">
        <f>IF(PARTICIPANTS!B52=0," ",PARTICIPANTS!A52)</f>
        <v>VAN LEUVEN Claude</v>
      </c>
      <c r="B30" s="24"/>
      <c r="C30" s="32">
        <f t="shared" si="0"/>
        <v>0</v>
      </c>
      <c r="D30" s="25"/>
      <c r="E30" s="32">
        <f t="shared" si="1"/>
        <v>0</v>
      </c>
      <c r="F30" s="22"/>
      <c r="G30" s="32">
        <f t="shared" si="2"/>
        <v>0</v>
      </c>
      <c r="H30" s="22"/>
      <c r="I30" s="32">
        <f t="shared" si="3"/>
        <v>0</v>
      </c>
      <c r="J30" s="22"/>
      <c r="K30" s="32">
        <f t="shared" si="4"/>
        <v>0</v>
      </c>
      <c r="L30" s="22"/>
      <c r="M30" s="32">
        <f t="shared" si="5"/>
        <v>0</v>
      </c>
      <c r="N30" s="22"/>
      <c r="O30" s="32">
        <f t="shared" si="6"/>
        <v>0</v>
      </c>
      <c r="P30" s="22"/>
      <c r="Q30" s="32">
        <f t="shared" si="7"/>
        <v>0</v>
      </c>
      <c r="R30" s="22"/>
      <c r="S30" s="32">
        <f t="shared" si="8"/>
        <v>0</v>
      </c>
      <c r="T30" s="22"/>
      <c r="U30" s="32">
        <f t="shared" si="9"/>
        <v>0</v>
      </c>
      <c r="V30" s="22"/>
      <c r="W30" s="32">
        <f t="shared" si="10"/>
        <v>0</v>
      </c>
      <c r="X30" s="22"/>
      <c r="Y30" s="32">
        <f t="shared" si="11"/>
        <v>0</v>
      </c>
      <c r="Z30" s="22"/>
      <c r="AA30" s="32">
        <f t="shared" si="12"/>
        <v>0</v>
      </c>
      <c r="AB30" s="22"/>
      <c r="AC30" s="32">
        <f t="shared" si="13"/>
        <v>0</v>
      </c>
      <c r="AD30" s="22"/>
      <c r="AE30" s="32">
        <f t="shared" si="14"/>
        <v>0</v>
      </c>
      <c r="AF30" s="14">
        <f t="shared" si="15"/>
        <v>0</v>
      </c>
      <c r="AG30" s="15">
        <f t="shared" si="16"/>
        <v>8</v>
      </c>
      <c r="AH30" s="16">
        <f>IF(AF30=0,PARTICIPANTS!$B$66,RANK(AF30,$AF$3:$AF$33,0))</f>
        <v>31</v>
      </c>
    </row>
    <row r="31" spans="1:34" x14ac:dyDescent="0.2">
      <c r="A31" s="15" t="str">
        <f>IF(PARTICIPANTS!B53=0," ",PARTICIPANTS!A53)</f>
        <v>VAN LUNTER Marc</v>
      </c>
      <c r="B31" s="24"/>
      <c r="C31" s="32">
        <f t="shared" si="0"/>
        <v>0</v>
      </c>
      <c r="D31" s="25"/>
      <c r="E31" s="32">
        <f t="shared" si="1"/>
        <v>0</v>
      </c>
      <c r="F31" s="22"/>
      <c r="G31" s="32">
        <f t="shared" si="2"/>
        <v>0</v>
      </c>
      <c r="H31" s="22"/>
      <c r="I31" s="32">
        <f t="shared" si="3"/>
        <v>0</v>
      </c>
      <c r="J31" s="22"/>
      <c r="K31" s="32">
        <f t="shared" si="4"/>
        <v>0</v>
      </c>
      <c r="L31" s="22"/>
      <c r="M31" s="32">
        <f t="shared" si="5"/>
        <v>0</v>
      </c>
      <c r="N31" s="22"/>
      <c r="O31" s="32">
        <f t="shared" si="6"/>
        <v>0</v>
      </c>
      <c r="P31" s="22"/>
      <c r="Q31" s="32">
        <f t="shared" si="7"/>
        <v>0</v>
      </c>
      <c r="R31" s="22"/>
      <c r="S31" s="32">
        <f t="shared" si="8"/>
        <v>0</v>
      </c>
      <c r="T31" s="22"/>
      <c r="U31" s="32">
        <f t="shared" si="9"/>
        <v>0</v>
      </c>
      <c r="V31" s="22"/>
      <c r="W31" s="32">
        <f t="shared" si="10"/>
        <v>0</v>
      </c>
      <c r="X31" s="22"/>
      <c r="Y31" s="32">
        <f t="shared" si="11"/>
        <v>0</v>
      </c>
      <c r="Z31" s="22"/>
      <c r="AA31" s="32">
        <f t="shared" si="12"/>
        <v>0</v>
      </c>
      <c r="AB31" s="22"/>
      <c r="AC31" s="32">
        <f t="shared" si="13"/>
        <v>0</v>
      </c>
      <c r="AD31" s="22"/>
      <c r="AE31" s="32">
        <f t="shared" si="14"/>
        <v>0</v>
      </c>
      <c r="AF31" s="14">
        <f t="shared" si="15"/>
        <v>0</v>
      </c>
      <c r="AG31" s="15">
        <f t="shared" si="16"/>
        <v>8</v>
      </c>
      <c r="AH31" s="16">
        <f>IF(AF31=0,PARTICIPANTS!$B$66,RANK(AF31,$AF$3:$AF$33,0))</f>
        <v>31</v>
      </c>
    </row>
    <row r="32" spans="1:34" x14ac:dyDescent="0.2">
      <c r="A32" s="15" t="str">
        <f>IF(PARTICIPANTS!B55=0," ",PARTICIPANTS!A55)</f>
        <v>VANDEBROEK Eric</v>
      </c>
      <c r="B32" s="24"/>
      <c r="C32" s="32">
        <f t="shared" si="0"/>
        <v>0</v>
      </c>
      <c r="D32" s="25"/>
      <c r="E32" s="32">
        <f t="shared" si="1"/>
        <v>0</v>
      </c>
      <c r="F32" s="22"/>
      <c r="G32" s="32">
        <f t="shared" si="2"/>
        <v>0</v>
      </c>
      <c r="H32" s="22"/>
      <c r="I32" s="32">
        <f t="shared" si="3"/>
        <v>0</v>
      </c>
      <c r="J32" s="22"/>
      <c r="K32" s="32">
        <f t="shared" si="4"/>
        <v>0</v>
      </c>
      <c r="L32" s="22"/>
      <c r="M32" s="32">
        <f t="shared" si="5"/>
        <v>0</v>
      </c>
      <c r="N32" s="22"/>
      <c r="O32" s="32">
        <f t="shared" si="6"/>
        <v>0</v>
      </c>
      <c r="P32" s="22"/>
      <c r="Q32" s="32">
        <f t="shared" si="7"/>
        <v>0</v>
      </c>
      <c r="R32" s="22"/>
      <c r="S32" s="32">
        <f t="shared" si="8"/>
        <v>0</v>
      </c>
      <c r="T32" s="22"/>
      <c r="U32" s="32">
        <f t="shared" si="9"/>
        <v>0</v>
      </c>
      <c r="V32" s="22"/>
      <c r="W32" s="32">
        <f t="shared" si="10"/>
        <v>0</v>
      </c>
      <c r="X32" s="22"/>
      <c r="Y32" s="32">
        <f t="shared" si="11"/>
        <v>0</v>
      </c>
      <c r="Z32" s="22"/>
      <c r="AA32" s="32">
        <f t="shared" si="12"/>
        <v>0</v>
      </c>
      <c r="AB32" s="22"/>
      <c r="AC32" s="32">
        <f t="shared" si="13"/>
        <v>0</v>
      </c>
      <c r="AD32" s="22"/>
      <c r="AE32" s="32">
        <f t="shared" si="14"/>
        <v>0</v>
      </c>
      <c r="AF32" s="14">
        <f t="shared" si="15"/>
        <v>0</v>
      </c>
      <c r="AG32" s="15">
        <f t="shared" si="16"/>
        <v>8</v>
      </c>
      <c r="AH32" s="16">
        <f>IF(AF32=0,PARTICIPANTS!$B$66,RANK(AF32,$AF$3:$AF$33,0))</f>
        <v>31</v>
      </c>
    </row>
    <row r="33" spans="1:34" x14ac:dyDescent="0.2">
      <c r="A33" s="15" t="str">
        <f>IF(PARTICIPANTS!B56=0," ",PARTICIPANTS!A56)</f>
        <v>VANDELAER Jos</v>
      </c>
      <c r="B33" s="24"/>
      <c r="C33" s="32">
        <f t="shared" si="0"/>
        <v>0</v>
      </c>
      <c r="D33" s="25"/>
      <c r="E33" s="32">
        <f t="shared" si="1"/>
        <v>0</v>
      </c>
      <c r="F33" s="22"/>
      <c r="G33" s="32">
        <f t="shared" si="2"/>
        <v>0</v>
      </c>
      <c r="H33" s="22"/>
      <c r="I33" s="32">
        <f t="shared" si="3"/>
        <v>0</v>
      </c>
      <c r="J33" s="22"/>
      <c r="K33" s="32">
        <f t="shared" si="4"/>
        <v>0</v>
      </c>
      <c r="L33" s="22"/>
      <c r="M33" s="32">
        <f t="shared" si="5"/>
        <v>0</v>
      </c>
      <c r="N33" s="22"/>
      <c r="O33" s="32">
        <f t="shared" si="6"/>
        <v>0</v>
      </c>
      <c r="P33" s="22"/>
      <c r="Q33" s="32">
        <f t="shared" si="7"/>
        <v>0</v>
      </c>
      <c r="R33" s="22"/>
      <c r="S33" s="32">
        <f t="shared" si="8"/>
        <v>0</v>
      </c>
      <c r="T33" s="22"/>
      <c r="U33" s="32">
        <f t="shared" si="9"/>
        <v>0</v>
      </c>
      <c r="V33" s="22"/>
      <c r="W33" s="32">
        <f t="shared" si="10"/>
        <v>0</v>
      </c>
      <c r="X33" s="22"/>
      <c r="Y33" s="32">
        <f t="shared" si="11"/>
        <v>0</v>
      </c>
      <c r="Z33" s="22"/>
      <c r="AA33" s="32">
        <f t="shared" si="12"/>
        <v>0</v>
      </c>
      <c r="AB33" s="22"/>
      <c r="AC33" s="32">
        <f t="shared" si="13"/>
        <v>0</v>
      </c>
      <c r="AD33" s="22"/>
      <c r="AE33" s="32">
        <f>IF(AD33=0,0,AD33+20)</f>
        <v>0</v>
      </c>
      <c r="AF33" s="14">
        <f t="shared" si="15"/>
        <v>0</v>
      </c>
      <c r="AG33" s="15">
        <f t="shared" si="16"/>
        <v>8</v>
      </c>
      <c r="AH33" s="16">
        <f>IF(AF33=0,PARTICIPANTS!$B$66,RANK(AF33,$AF$3:$AF$33,0))</f>
        <v>31</v>
      </c>
    </row>
  </sheetData>
  <sortState xmlns:xlrd2="http://schemas.microsoft.com/office/spreadsheetml/2017/richdata2" ref="A3:AH32">
    <sortCondition ref="A3:A32"/>
  </sortState>
  <mergeCells count="1">
    <mergeCell ref="A1:AH1"/>
  </mergeCells>
  <pageMargins left="0.75" right="0.75" top="1" bottom="1" header="0.5" footer="0.5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"/>
  </sheetPr>
  <dimension ref="A1:AH33"/>
  <sheetViews>
    <sheetView zoomScale="147" zoomScaleNormal="147" workbookViewId="0">
      <selection activeCell="B9" sqref="B9"/>
    </sheetView>
  </sheetViews>
  <sheetFormatPr baseColWidth="10" defaultRowHeight="16" x14ac:dyDescent="0.2"/>
  <cols>
    <col min="1" max="1" width="24.83203125" bestFit="1" customWidth="1"/>
    <col min="2" max="2" width="3.5" style="7" bestFit="1" customWidth="1"/>
    <col min="3" max="3" width="3.6640625" style="33" customWidth="1"/>
    <col min="4" max="4" width="3.5" style="9" bestFit="1" customWidth="1"/>
    <col min="5" max="5" width="3.6640625" style="33" customWidth="1"/>
    <col min="6" max="6" width="3.5" style="8" bestFit="1" customWidth="1"/>
    <col min="7" max="7" width="3.6640625" style="33" customWidth="1"/>
    <col min="8" max="8" width="3.5" bestFit="1" customWidth="1"/>
    <col min="9" max="9" width="3.6640625" style="33" customWidth="1"/>
    <col min="10" max="10" width="3.5" bestFit="1" customWidth="1"/>
    <col min="11" max="11" width="3.6640625" style="33" customWidth="1"/>
    <col min="12" max="12" width="3.5" bestFit="1" customWidth="1"/>
    <col min="13" max="13" width="3.6640625" style="33" customWidth="1"/>
    <col min="14" max="14" width="3.5" bestFit="1" customWidth="1"/>
    <col min="15" max="15" width="3.6640625" style="33" customWidth="1"/>
    <col min="16" max="16" width="3.5" bestFit="1" customWidth="1"/>
    <col min="17" max="17" width="3.6640625" style="33" customWidth="1"/>
    <col min="18" max="18" width="3.5" bestFit="1" customWidth="1"/>
    <col min="19" max="19" width="3.6640625" style="33" customWidth="1"/>
    <col min="20" max="20" width="4.6640625" bestFit="1" customWidth="1"/>
    <col min="21" max="21" width="4.83203125" style="33" customWidth="1"/>
    <col min="22" max="22" width="4.6640625" bestFit="1" customWidth="1"/>
    <col min="23" max="23" width="4.83203125" style="33" customWidth="1"/>
    <col min="24" max="24" width="4.6640625" bestFit="1" customWidth="1"/>
    <col min="25" max="25" width="4.83203125" style="33" customWidth="1"/>
    <col min="26" max="26" width="4.6640625" bestFit="1" customWidth="1"/>
    <col min="27" max="27" width="4.83203125" style="33" customWidth="1"/>
    <col min="28" max="28" width="4.6640625" bestFit="1" customWidth="1"/>
    <col min="29" max="29" width="4.83203125" style="33" customWidth="1"/>
    <col min="30" max="30" width="4.6640625" bestFit="1" customWidth="1"/>
    <col min="31" max="31" width="4.83203125" style="33" customWidth="1"/>
    <col min="32" max="33" width="7.1640625" bestFit="1" customWidth="1"/>
    <col min="34" max="34" width="8.33203125" bestFit="1" customWidth="1"/>
  </cols>
  <sheetData>
    <row r="1" spans="1:34" ht="40" customHeight="1" x14ac:dyDescent="0.35">
      <c r="A1" s="38" t="s">
        <v>107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</row>
    <row r="2" spans="1:34" ht="33" customHeight="1" x14ac:dyDescent="0.25">
      <c r="A2" s="23" t="s">
        <v>0</v>
      </c>
      <c r="B2" s="11" t="s">
        <v>41</v>
      </c>
      <c r="C2" s="31" t="s">
        <v>42</v>
      </c>
      <c r="D2" s="12" t="s">
        <v>43</v>
      </c>
      <c r="E2" s="31" t="s">
        <v>44</v>
      </c>
      <c r="F2" s="12" t="s">
        <v>45</v>
      </c>
      <c r="G2" s="31" t="s">
        <v>46</v>
      </c>
      <c r="H2" s="13" t="s">
        <v>47</v>
      </c>
      <c r="I2" s="34" t="s">
        <v>48</v>
      </c>
      <c r="J2" s="13" t="s">
        <v>49</v>
      </c>
      <c r="K2" s="34" t="s">
        <v>50</v>
      </c>
      <c r="L2" s="13" t="s">
        <v>51</v>
      </c>
      <c r="M2" s="34" t="s">
        <v>52</v>
      </c>
      <c r="N2" s="12" t="s">
        <v>53</v>
      </c>
      <c r="O2" s="31" t="s">
        <v>54</v>
      </c>
      <c r="P2" s="12" t="s">
        <v>55</v>
      </c>
      <c r="Q2" s="31" t="s">
        <v>56</v>
      </c>
      <c r="R2" s="12" t="s">
        <v>57</v>
      </c>
      <c r="S2" s="31" t="s">
        <v>58</v>
      </c>
      <c r="T2" s="12" t="s">
        <v>59</v>
      </c>
      <c r="U2" s="31" t="s">
        <v>60</v>
      </c>
      <c r="V2" s="12" t="s">
        <v>61</v>
      </c>
      <c r="W2" s="31" t="s">
        <v>62</v>
      </c>
      <c r="X2" s="12" t="s">
        <v>63</v>
      </c>
      <c r="Y2" s="31" t="s">
        <v>64</v>
      </c>
      <c r="Z2" s="12" t="s">
        <v>68</v>
      </c>
      <c r="AA2" s="31" t="s">
        <v>69</v>
      </c>
      <c r="AB2" s="12" t="s">
        <v>70</v>
      </c>
      <c r="AC2" s="31" t="s">
        <v>71</v>
      </c>
      <c r="AD2" s="12" t="s">
        <v>72</v>
      </c>
      <c r="AE2" s="31" t="s">
        <v>73</v>
      </c>
      <c r="AF2" s="12" t="s">
        <v>65</v>
      </c>
      <c r="AG2" s="13" t="s">
        <v>66</v>
      </c>
      <c r="AH2" s="13" t="s">
        <v>67</v>
      </c>
    </row>
    <row r="3" spans="1:34" x14ac:dyDescent="0.2">
      <c r="A3" s="15" t="str">
        <f>IF(PARTICIPANTS!B4=0," ",PARTICIPANTS!A4)</f>
        <v>ANDREANI Renald</v>
      </c>
      <c r="B3" s="24"/>
      <c r="C3" s="32">
        <f>IF(B3=0,0,B3+20)</f>
        <v>0</v>
      </c>
      <c r="D3" s="25"/>
      <c r="E3" s="32">
        <f>IF(D3=0,0,D3+20)</f>
        <v>0</v>
      </c>
      <c r="F3" s="22"/>
      <c r="G3" s="32">
        <f>IF(F3=0,0,F3+20)</f>
        <v>0</v>
      </c>
      <c r="H3" s="22"/>
      <c r="I3" s="32">
        <f>IF(H3=0,0,H3+20)</f>
        <v>0</v>
      </c>
      <c r="J3" s="22"/>
      <c r="K3" s="32">
        <f>IF(J3=0,0,J3+20)</f>
        <v>0</v>
      </c>
      <c r="L3" s="22"/>
      <c r="M3" s="32">
        <f>IF(L3=0,0,L3+20)</f>
        <v>0</v>
      </c>
      <c r="N3" s="22"/>
      <c r="O3" s="32">
        <f>IF(N3=0,0,N3+20)</f>
        <v>0</v>
      </c>
      <c r="P3" s="22"/>
      <c r="Q3" s="32">
        <f>IF(P3=0,0,P3+20)</f>
        <v>0</v>
      </c>
      <c r="R3" s="22"/>
      <c r="S3" s="32">
        <f>IF(R3=0,0,R3+20)</f>
        <v>0</v>
      </c>
      <c r="T3" s="22"/>
      <c r="U3" s="32">
        <f>IF(T3=0,0,T3+20)</f>
        <v>0</v>
      </c>
      <c r="V3" s="22"/>
      <c r="W3" s="32">
        <f>IF(V3=0,0,V3+20)</f>
        <v>0</v>
      </c>
      <c r="X3" s="22"/>
      <c r="Y3" s="32">
        <f>IF(X3=0,0,X3+20)</f>
        <v>0</v>
      </c>
      <c r="Z3" s="22"/>
      <c r="AA3" s="32">
        <f>IF(Z3=0,0,Z3+20)</f>
        <v>0</v>
      </c>
      <c r="AB3" s="22"/>
      <c r="AC3" s="32">
        <f>IF(AB3=0,0,AB3+20)</f>
        <v>0</v>
      </c>
      <c r="AD3" s="22"/>
      <c r="AE3" s="32">
        <f>IF(AD3=0,0,AD3+20)</f>
        <v>0</v>
      </c>
      <c r="AF3" s="14">
        <f>SUM(C3+E3+G3+I3+K3+M3+O3+Q3+S3+U3+W3+Y3+AA3+AC3)</f>
        <v>0</v>
      </c>
      <c r="AG3" s="15">
        <f>RANK(AF3,$AF$3:$AF$33,0)</f>
        <v>7</v>
      </c>
      <c r="AH3" s="16">
        <f>IF(AF3=0,PARTICIPANTS!$B$66,RANK(AF3,$AF$3:$AF$33,0))</f>
        <v>31</v>
      </c>
    </row>
    <row r="4" spans="1:34" x14ac:dyDescent="0.2">
      <c r="A4" s="15" t="str">
        <f>IF(PARTICIPANTS!B6=0," ",PARTICIPANTS!A6)</f>
        <v>BAETENS Johnny</v>
      </c>
      <c r="B4" s="24"/>
      <c r="C4" s="32">
        <f t="shared" ref="C4:C33" si="0">IF(B4=0,0,B4+20)</f>
        <v>0</v>
      </c>
      <c r="D4" s="25"/>
      <c r="E4" s="32">
        <f t="shared" ref="E4:E33" si="1">IF(D4=0,0,D4+20)</f>
        <v>0</v>
      </c>
      <c r="F4" s="22"/>
      <c r="G4" s="32">
        <f t="shared" ref="G4:G33" si="2">IF(F4=0,0,F4+20)</f>
        <v>0</v>
      </c>
      <c r="H4" s="22"/>
      <c r="I4" s="32">
        <f t="shared" ref="I4:I33" si="3">IF(H4=0,0,H4+20)</f>
        <v>0</v>
      </c>
      <c r="J4" s="22"/>
      <c r="K4" s="32">
        <f t="shared" ref="K4:K32" si="4">IF(J4=0,0,J4+20)</f>
        <v>0</v>
      </c>
      <c r="L4" s="22"/>
      <c r="M4" s="32">
        <f t="shared" ref="M4:M33" si="5">IF(L4=0,0,L4+20)</f>
        <v>0</v>
      </c>
      <c r="N4" s="22"/>
      <c r="O4" s="32">
        <f t="shared" ref="O4:O33" si="6">IF(N4=0,0,N4+20)</f>
        <v>0</v>
      </c>
      <c r="P4" s="22"/>
      <c r="Q4" s="32">
        <f t="shared" ref="Q4:Q33" si="7">IF(P4=0,0,P4+20)</f>
        <v>0</v>
      </c>
      <c r="R4" s="22"/>
      <c r="S4" s="32">
        <f t="shared" ref="S4:S33" si="8">IF(R4=0,0,R4+20)</f>
        <v>0</v>
      </c>
      <c r="T4" s="22"/>
      <c r="U4" s="32">
        <f t="shared" ref="U4:U33" si="9">IF(T4=0,0,T4+20)</f>
        <v>0</v>
      </c>
      <c r="V4" s="22"/>
      <c r="W4" s="32">
        <f t="shared" ref="W4:W33" si="10">IF(V4=0,0,V4+20)</f>
        <v>0</v>
      </c>
      <c r="X4" s="22"/>
      <c r="Y4" s="32">
        <f t="shared" ref="Y4:Y33" si="11">IF(X4=0,0,X4+20)</f>
        <v>0</v>
      </c>
      <c r="Z4" s="22"/>
      <c r="AA4" s="32">
        <f t="shared" ref="AA4:AA33" si="12">IF(Z4=0,0,Z4+20)</f>
        <v>0</v>
      </c>
      <c r="AB4" s="22"/>
      <c r="AC4" s="32">
        <f t="shared" ref="AC4:AC32" si="13">IF(AB4=0,0,AB4+20)</f>
        <v>0</v>
      </c>
      <c r="AD4" s="22"/>
      <c r="AE4" s="32">
        <f t="shared" ref="AE4:AE33" si="14">IF(AD4=0,0,AD4+20)</f>
        <v>0</v>
      </c>
      <c r="AF4" s="14">
        <f t="shared" ref="AF4:AF33" si="15">SUM(C4+E4+G4+I4+K4+M4+O4+Q4+S4+U4+W4+Y4+AA4+AC4)</f>
        <v>0</v>
      </c>
      <c r="AG4" s="15">
        <f t="shared" ref="AG4:AG33" si="16">RANK(AF4,$AF$3:$AF$33,0)</f>
        <v>7</v>
      </c>
      <c r="AH4" s="16">
        <f>IF(AF4=0,PARTICIPANTS!$B$66,RANK(AF4,$AF$3:$AF$33,0))</f>
        <v>31</v>
      </c>
    </row>
    <row r="5" spans="1:34" x14ac:dyDescent="0.2">
      <c r="A5" s="15" t="str">
        <f>IF(PARTICIPANTS!B10=0," ",PARTICIPANTS!A10)</f>
        <v>CANIVET René</v>
      </c>
      <c r="B5" s="24"/>
      <c r="C5" s="32">
        <f t="shared" si="0"/>
        <v>0</v>
      </c>
      <c r="D5" s="25"/>
      <c r="E5" s="32">
        <f t="shared" si="1"/>
        <v>0</v>
      </c>
      <c r="F5" s="22"/>
      <c r="G5" s="32">
        <f t="shared" si="2"/>
        <v>0</v>
      </c>
      <c r="H5" s="22"/>
      <c r="I5" s="32">
        <f t="shared" si="3"/>
        <v>0</v>
      </c>
      <c r="J5" s="22"/>
      <c r="K5" s="32">
        <f t="shared" si="4"/>
        <v>0</v>
      </c>
      <c r="L5" s="22"/>
      <c r="M5" s="32">
        <f t="shared" si="5"/>
        <v>0</v>
      </c>
      <c r="N5" s="22"/>
      <c r="O5" s="32">
        <f t="shared" si="6"/>
        <v>0</v>
      </c>
      <c r="P5" s="22"/>
      <c r="Q5" s="32">
        <f t="shared" si="7"/>
        <v>0</v>
      </c>
      <c r="R5" s="22"/>
      <c r="S5" s="32">
        <f t="shared" si="8"/>
        <v>0</v>
      </c>
      <c r="T5" s="22"/>
      <c r="U5" s="32">
        <f t="shared" si="9"/>
        <v>0</v>
      </c>
      <c r="V5" s="22"/>
      <c r="W5" s="32">
        <f t="shared" si="10"/>
        <v>0</v>
      </c>
      <c r="X5" s="22"/>
      <c r="Y5" s="32">
        <f t="shared" si="11"/>
        <v>0</v>
      </c>
      <c r="Z5" s="22"/>
      <c r="AA5" s="32">
        <f t="shared" si="12"/>
        <v>0</v>
      </c>
      <c r="AB5" s="22"/>
      <c r="AC5" s="32">
        <f t="shared" si="13"/>
        <v>0</v>
      </c>
      <c r="AD5" s="22"/>
      <c r="AE5" s="32">
        <f t="shared" si="14"/>
        <v>0</v>
      </c>
      <c r="AF5" s="14">
        <f t="shared" si="15"/>
        <v>0</v>
      </c>
      <c r="AG5" s="15">
        <f t="shared" si="16"/>
        <v>7</v>
      </c>
      <c r="AH5" s="16">
        <f>IF(AF5=0,PARTICIPANTS!$B$66,RANK(AF5,$AF$3:$AF$33,0))</f>
        <v>31</v>
      </c>
    </row>
    <row r="6" spans="1:34" x14ac:dyDescent="0.2">
      <c r="A6" s="15" t="str">
        <f>IF(PARTICIPANTS!B12=0," ",PARTICIPANTS!A12)</f>
        <v>DE CONINCK Patrice</v>
      </c>
      <c r="B6" s="24"/>
      <c r="C6" s="32">
        <f t="shared" si="0"/>
        <v>0</v>
      </c>
      <c r="D6" s="25"/>
      <c r="E6" s="32">
        <f t="shared" si="1"/>
        <v>0</v>
      </c>
      <c r="F6" s="22"/>
      <c r="G6" s="32">
        <f t="shared" si="2"/>
        <v>0</v>
      </c>
      <c r="H6" s="22"/>
      <c r="I6" s="32">
        <f t="shared" si="3"/>
        <v>0</v>
      </c>
      <c r="J6" s="22"/>
      <c r="K6" s="32">
        <f t="shared" si="4"/>
        <v>0</v>
      </c>
      <c r="L6" s="22"/>
      <c r="M6" s="32">
        <f t="shared" si="5"/>
        <v>0</v>
      </c>
      <c r="N6" s="22"/>
      <c r="O6" s="32">
        <f t="shared" si="6"/>
        <v>0</v>
      </c>
      <c r="P6" s="22"/>
      <c r="Q6" s="32">
        <f t="shared" si="7"/>
        <v>0</v>
      </c>
      <c r="R6" s="22"/>
      <c r="S6" s="32">
        <f t="shared" si="8"/>
        <v>0</v>
      </c>
      <c r="T6" s="22"/>
      <c r="U6" s="32">
        <f t="shared" si="9"/>
        <v>0</v>
      </c>
      <c r="V6" s="22"/>
      <c r="W6" s="32">
        <f t="shared" si="10"/>
        <v>0</v>
      </c>
      <c r="X6" s="22"/>
      <c r="Y6" s="32">
        <f t="shared" si="11"/>
        <v>0</v>
      </c>
      <c r="Z6" s="22"/>
      <c r="AA6" s="32">
        <f t="shared" si="12"/>
        <v>0</v>
      </c>
      <c r="AB6" s="22"/>
      <c r="AC6" s="32">
        <f t="shared" si="13"/>
        <v>0</v>
      </c>
      <c r="AD6" s="22"/>
      <c r="AE6" s="32">
        <f t="shared" si="14"/>
        <v>0</v>
      </c>
      <c r="AF6" s="14">
        <f t="shared" si="15"/>
        <v>0</v>
      </c>
      <c r="AG6" s="15">
        <f t="shared" si="16"/>
        <v>7</v>
      </c>
      <c r="AH6" s="16">
        <f>IF(AF6=0,PARTICIPANTS!$B$66,RANK(AF6,$AF$3:$AF$33,0))</f>
        <v>31</v>
      </c>
    </row>
    <row r="7" spans="1:34" x14ac:dyDescent="0.2">
      <c r="A7" s="15" t="str">
        <f>IF(PARTICIPANTS!B13=0," ",PARTICIPANTS!A13)</f>
        <v>DE KOCK Yves</v>
      </c>
      <c r="B7" s="26"/>
      <c r="C7" s="32">
        <f t="shared" si="0"/>
        <v>0</v>
      </c>
      <c r="D7" s="25"/>
      <c r="E7" s="32">
        <f t="shared" si="1"/>
        <v>0</v>
      </c>
      <c r="F7" s="22"/>
      <c r="G7" s="32">
        <f t="shared" si="2"/>
        <v>0</v>
      </c>
      <c r="H7" s="22"/>
      <c r="I7" s="32">
        <f t="shared" si="3"/>
        <v>0</v>
      </c>
      <c r="J7" s="22"/>
      <c r="K7" s="32">
        <f t="shared" si="4"/>
        <v>0</v>
      </c>
      <c r="L7" s="22"/>
      <c r="M7" s="32">
        <f t="shared" si="5"/>
        <v>0</v>
      </c>
      <c r="N7" s="22"/>
      <c r="O7" s="32">
        <f t="shared" si="6"/>
        <v>0</v>
      </c>
      <c r="P7" s="22"/>
      <c r="Q7" s="32">
        <f t="shared" si="7"/>
        <v>0</v>
      </c>
      <c r="R7" s="22"/>
      <c r="S7" s="32">
        <f t="shared" si="8"/>
        <v>0</v>
      </c>
      <c r="T7" s="22"/>
      <c r="U7" s="32">
        <f t="shared" si="9"/>
        <v>0</v>
      </c>
      <c r="V7" s="22"/>
      <c r="W7" s="32">
        <f t="shared" si="10"/>
        <v>0</v>
      </c>
      <c r="X7" s="22"/>
      <c r="Y7" s="32">
        <f t="shared" si="11"/>
        <v>0</v>
      </c>
      <c r="Z7" s="22"/>
      <c r="AA7" s="32">
        <f t="shared" si="12"/>
        <v>0</v>
      </c>
      <c r="AB7" s="22"/>
      <c r="AC7" s="32">
        <f t="shared" si="13"/>
        <v>0</v>
      </c>
      <c r="AD7" s="27"/>
      <c r="AE7" s="32">
        <f t="shared" si="14"/>
        <v>0</v>
      </c>
      <c r="AF7" s="14">
        <f t="shared" si="15"/>
        <v>0</v>
      </c>
      <c r="AG7" s="15">
        <f t="shared" si="16"/>
        <v>7</v>
      </c>
      <c r="AH7" s="16">
        <f>IF(AF7=0,PARTICIPANTS!$B$66,RANK(AF7,$AF$3:$AF$33,0))</f>
        <v>31</v>
      </c>
    </row>
    <row r="8" spans="1:34" x14ac:dyDescent="0.2">
      <c r="A8" s="15" t="str">
        <f>IF(PARTICIPANTS!B14=0," ",PARTICIPANTS!A14)</f>
        <v>DE SCHEPPER Koen</v>
      </c>
      <c r="B8" s="26"/>
      <c r="C8" s="32">
        <f t="shared" si="0"/>
        <v>0</v>
      </c>
      <c r="D8" s="25"/>
      <c r="E8" s="32">
        <f t="shared" si="1"/>
        <v>0</v>
      </c>
      <c r="F8" s="22"/>
      <c r="G8" s="32">
        <f t="shared" si="2"/>
        <v>0</v>
      </c>
      <c r="H8" s="22"/>
      <c r="I8" s="32">
        <f t="shared" si="3"/>
        <v>0</v>
      </c>
      <c r="J8" s="22"/>
      <c r="K8" s="32">
        <f t="shared" si="4"/>
        <v>0</v>
      </c>
      <c r="L8" s="22"/>
      <c r="M8" s="32">
        <f t="shared" si="5"/>
        <v>0</v>
      </c>
      <c r="N8" s="22"/>
      <c r="O8" s="32">
        <f t="shared" si="6"/>
        <v>0</v>
      </c>
      <c r="P8" s="22"/>
      <c r="Q8" s="32">
        <f t="shared" si="7"/>
        <v>0</v>
      </c>
      <c r="R8" s="22"/>
      <c r="S8" s="32">
        <f t="shared" si="8"/>
        <v>0</v>
      </c>
      <c r="T8" s="22"/>
      <c r="U8" s="32">
        <f t="shared" si="9"/>
        <v>0</v>
      </c>
      <c r="V8" s="22"/>
      <c r="W8" s="32">
        <f t="shared" si="10"/>
        <v>0</v>
      </c>
      <c r="X8" s="22"/>
      <c r="Y8" s="32">
        <f t="shared" si="11"/>
        <v>0</v>
      </c>
      <c r="Z8" s="22"/>
      <c r="AA8" s="32">
        <f t="shared" si="12"/>
        <v>0</v>
      </c>
      <c r="AB8" s="22"/>
      <c r="AC8" s="32">
        <f t="shared" si="13"/>
        <v>0</v>
      </c>
      <c r="AD8" s="27"/>
      <c r="AE8" s="32">
        <f t="shared" si="14"/>
        <v>0</v>
      </c>
      <c r="AF8" s="14">
        <f t="shared" si="15"/>
        <v>0</v>
      </c>
      <c r="AG8" s="15">
        <f t="shared" si="16"/>
        <v>7</v>
      </c>
      <c r="AH8" s="16">
        <f>IF(AF8=0,PARTICIPANTS!$B$66,RANK(AF8,$AF$3:$AF$33,0))</f>
        <v>31</v>
      </c>
    </row>
    <row r="9" spans="1:34" x14ac:dyDescent="0.2">
      <c r="A9" s="15" t="str">
        <f>IF(PARTICIPANTS!B16=0," ",PARTICIPANTS!A16)</f>
        <v>DELIGNY Christophe</v>
      </c>
      <c r="B9" s="26"/>
      <c r="C9" s="32">
        <f t="shared" si="0"/>
        <v>0</v>
      </c>
      <c r="D9" s="25"/>
      <c r="E9" s="32">
        <f t="shared" si="1"/>
        <v>0</v>
      </c>
      <c r="F9" s="22"/>
      <c r="G9" s="32">
        <f t="shared" si="2"/>
        <v>0</v>
      </c>
      <c r="H9" s="22"/>
      <c r="I9" s="32">
        <f t="shared" si="3"/>
        <v>0</v>
      </c>
      <c r="J9" s="22"/>
      <c r="K9" s="32">
        <f t="shared" si="4"/>
        <v>0</v>
      </c>
      <c r="L9" s="22"/>
      <c r="M9" s="32">
        <f t="shared" si="5"/>
        <v>0</v>
      </c>
      <c r="N9" s="22"/>
      <c r="O9" s="32">
        <f t="shared" si="6"/>
        <v>0</v>
      </c>
      <c r="P9" s="22"/>
      <c r="Q9" s="32">
        <f t="shared" si="7"/>
        <v>0</v>
      </c>
      <c r="R9" s="22"/>
      <c r="S9" s="32">
        <f t="shared" si="8"/>
        <v>0</v>
      </c>
      <c r="T9" s="22"/>
      <c r="U9" s="32">
        <f t="shared" si="9"/>
        <v>0</v>
      </c>
      <c r="V9" s="22"/>
      <c r="W9" s="32">
        <f t="shared" si="10"/>
        <v>0</v>
      </c>
      <c r="X9" s="22"/>
      <c r="Y9" s="32">
        <f t="shared" si="11"/>
        <v>0</v>
      </c>
      <c r="Z9" s="22"/>
      <c r="AA9" s="32">
        <f t="shared" si="12"/>
        <v>0</v>
      </c>
      <c r="AB9" s="22"/>
      <c r="AC9" s="32">
        <f t="shared" si="13"/>
        <v>0</v>
      </c>
      <c r="AD9" s="27"/>
      <c r="AE9" s="32">
        <f t="shared" si="14"/>
        <v>0</v>
      </c>
      <c r="AF9" s="14">
        <f t="shared" si="15"/>
        <v>0</v>
      </c>
      <c r="AG9" s="15">
        <f t="shared" si="16"/>
        <v>7</v>
      </c>
      <c r="AH9" s="16">
        <f>IF(AF9=0,PARTICIPANTS!$B$66,RANK(AF9,$AF$3:$AF$33,0))</f>
        <v>31</v>
      </c>
    </row>
    <row r="10" spans="1:34" x14ac:dyDescent="0.2">
      <c r="A10" s="15" t="str">
        <f>IF(PARTICIPANTS!B18=0," ",PARTICIPANTS!A18)</f>
        <v>D'HULSTER Daniel</v>
      </c>
      <c r="B10" s="26"/>
      <c r="C10" s="32">
        <f t="shared" si="0"/>
        <v>0</v>
      </c>
      <c r="D10" s="25"/>
      <c r="E10" s="32">
        <f t="shared" si="1"/>
        <v>0</v>
      </c>
      <c r="F10" s="22"/>
      <c r="G10" s="32">
        <f t="shared" si="2"/>
        <v>0</v>
      </c>
      <c r="H10" s="22"/>
      <c r="I10" s="32">
        <f t="shared" si="3"/>
        <v>0</v>
      </c>
      <c r="J10" s="22"/>
      <c r="K10" s="32">
        <f t="shared" si="4"/>
        <v>0</v>
      </c>
      <c r="L10" s="22"/>
      <c r="M10" s="32">
        <f t="shared" si="5"/>
        <v>0</v>
      </c>
      <c r="N10" s="22"/>
      <c r="O10" s="32">
        <f t="shared" si="6"/>
        <v>0</v>
      </c>
      <c r="P10" s="22"/>
      <c r="Q10" s="32">
        <f t="shared" si="7"/>
        <v>0</v>
      </c>
      <c r="R10" s="22"/>
      <c r="S10" s="32">
        <f t="shared" si="8"/>
        <v>0</v>
      </c>
      <c r="T10" s="22"/>
      <c r="U10" s="32">
        <f t="shared" si="9"/>
        <v>0</v>
      </c>
      <c r="V10" s="22"/>
      <c r="W10" s="32">
        <f t="shared" si="10"/>
        <v>0</v>
      </c>
      <c r="X10" s="22"/>
      <c r="Y10" s="32">
        <f t="shared" si="11"/>
        <v>0</v>
      </c>
      <c r="Z10" s="22"/>
      <c r="AA10" s="32">
        <f t="shared" si="12"/>
        <v>0</v>
      </c>
      <c r="AB10" s="22"/>
      <c r="AC10" s="32">
        <f t="shared" si="13"/>
        <v>0</v>
      </c>
      <c r="AD10" s="27"/>
      <c r="AE10" s="32">
        <f t="shared" si="14"/>
        <v>0</v>
      </c>
      <c r="AF10" s="14">
        <f t="shared" si="15"/>
        <v>0</v>
      </c>
      <c r="AG10" s="15">
        <f t="shared" si="16"/>
        <v>7</v>
      </c>
      <c r="AH10" s="16">
        <f>IF(AF10=0,PARTICIPANTS!$B$66,RANK(AF10,$AF$3:$AF$33,0))</f>
        <v>31</v>
      </c>
    </row>
    <row r="11" spans="1:34" x14ac:dyDescent="0.2">
      <c r="A11" s="15" t="str">
        <f>IF(PARTICIPANTS!B19=0," ",PARTICIPANTS!A19)</f>
        <v>DUHANT Jean</v>
      </c>
      <c r="B11" s="24"/>
      <c r="C11" s="32">
        <f t="shared" si="0"/>
        <v>0</v>
      </c>
      <c r="D11" s="25"/>
      <c r="E11" s="32">
        <f t="shared" si="1"/>
        <v>0</v>
      </c>
      <c r="F11" s="22"/>
      <c r="G11" s="32">
        <f t="shared" si="2"/>
        <v>0</v>
      </c>
      <c r="H11" s="22"/>
      <c r="I11" s="32">
        <f t="shared" si="3"/>
        <v>0</v>
      </c>
      <c r="J11" s="22"/>
      <c r="K11" s="32">
        <f t="shared" si="4"/>
        <v>0</v>
      </c>
      <c r="L11" s="22"/>
      <c r="M11" s="32">
        <f t="shared" si="5"/>
        <v>0</v>
      </c>
      <c r="N11" s="22"/>
      <c r="O11" s="32">
        <f t="shared" si="6"/>
        <v>0</v>
      </c>
      <c r="P11" s="22"/>
      <c r="Q11" s="32">
        <f t="shared" si="7"/>
        <v>0</v>
      </c>
      <c r="R11" s="22"/>
      <c r="S11" s="32">
        <f t="shared" si="8"/>
        <v>0</v>
      </c>
      <c r="T11" s="22"/>
      <c r="U11" s="32">
        <f t="shared" si="9"/>
        <v>0</v>
      </c>
      <c r="V11" s="22"/>
      <c r="W11" s="32">
        <f t="shared" si="10"/>
        <v>0</v>
      </c>
      <c r="X11" s="22"/>
      <c r="Y11" s="32">
        <f t="shared" si="11"/>
        <v>0</v>
      </c>
      <c r="Z11" s="22"/>
      <c r="AA11" s="32">
        <f t="shared" si="12"/>
        <v>0</v>
      </c>
      <c r="AB11" s="22"/>
      <c r="AC11" s="32">
        <f t="shared" si="13"/>
        <v>0</v>
      </c>
      <c r="AD11" s="22"/>
      <c r="AE11" s="32">
        <f t="shared" si="14"/>
        <v>0</v>
      </c>
      <c r="AF11" s="14">
        <f t="shared" si="15"/>
        <v>0</v>
      </c>
      <c r="AG11" s="15">
        <f t="shared" si="16"/>
        <v>7</v>
      </c>
      <c r="AH11" s="16">
        <f>IF(AF11=0,PARTICIPANTS!$B$66,RANK(AF11,$AF$3:$AF$33,0))</f>
        <v>31</v>
      </c>
    </row>
    <row r="12" spans="1:34" x14ac:dyDescent="0.2">
      <c r="A12" s="15" t="str">
        <f>IF(PARTICIPANTS!B21=0," ",PARTICIPANTS!A21)</f>
        <v>FRANCQ Patrice</v>
      </c>
      <c r="B12" s="24"/>
      <c r="C12" s="32">
        <f t="shared" si="0"/>
        <v>0</v>
      </c>
      <c r="D12" s="25"/>
      <c r="E12" s="32">
        <f t="shared" si="1"/>
        <v>0</v>
      </c>
      <c r="F12" s="22"/>
      <c r="G12" s="32">
        <f t="shared" si="2"/>
        <v>0</v>
      </c>
      <c r="H12" s="22"/>
      <c r="I12" s="32">
        <f t="shared" si="3"/>
        <v>0</v>
      </c>
      <c r="J12" s="22"/>
      <c r="K12" s="32">
        <f t="shared" si="4"/>
        <v>0</v>
      </c>
      <c r="L12" s="22"/>
      <c r="M12" s="32">
        <f t="shared" si="5"/>
        <v>0</v>
      </c>
      <c r="N12" s="22"/>
      <c r="O12" s="32">
        <f t="shared" si="6"/>
        <v>0</v>
      </c>
      <c r="P12" s="22"/>
      <c r="Q12" s="32">
        <f t="shared" si="7"/>
        <v>0</v>
      </c>
      <c r="R12" s="22"/>
      <c r="S12" s="32">
        <f t="shared" si="8"/>
        <v>0</v>
      </c>
      <c r="T12" s="22"/>
      <c r="U12" s="32">
        <f t="shared" si="9"/>
        <v>0</v>
      </c>
      <c r="V12" s="22"/>
      <c r="W12" s="32">
        <f t="shared" si="10"/>
        <v>0</v>
      </c>
      <c r="X12" s="22"/>
      <c r="Y12" s="32">
        <f t="shared" si="11"/>
        <v>0</v>
      </c>
      <c r="Z12" s="22"/>
      <c r="AA12" s="32">
        <f t="shared" si="12"/>
        <v>0</v>
      </c>
      <c r="AB12" s="22"/>
      <c r="AC12" s="32">
        <f t="shared" si="13"/>
        <v>0</v>
      </c>
      <c r="AD12" s="22"/>
      <c r="AE12" s="32">
        <f t="shared" si="14"/>
        <v>0</v>
      </c>
      <c r="AF12" s="14">
        <f t="shared" si="15"/>
        <v>0</v>
      </c>
      <c r="AG12" s="15">
        <f t="shared" si="16"/>
        <v>7</v>
      </c>
      <c r="AH12" s="16">
        <f>IF(AF12=0,PARTICIPANTS!$B$66,RANK(AF12,$AF$3:$AF$33,0))</f>
        <v>31</v>
      </c>
    </row>
    <row r="13" spans="1:34" x14ac:dyDescent="0.2">
      <c r="A13" s="15" t="str">
        <f>IF(PARTICIPANTS!B22=0," ",PARTICIPANTS!A22)</f>
        <v>GEORGES Florent</v>
      </c>
      <c r="B13" s="24">
        <v>48</v>
      </c>
      <c r="C13" s="32">
        <f t="shared" si="0"/>
        <v>68</v>
      </c>
      <c r="D13" s="25"/>
      <c r="E13" s="32">
        <f t="shared" si="1"/>
        <v>0</v>
      </c>
      <c r="F13" s="22"/>
      <c r="G13" s="32">
        <f t="shared" si="2"/>
        <v>0</v>
      </c>
      <c r="H13" s="22"/>
      <c r="I13" s="32">
        <f t="shared" si="3"/>
        <v>0</v>
      </c>
      <c r="J13" s="22"/>
      <c r="K13" s="32">
        <f t="shared" si="4"/>
        <v>0</v>
      </c>
      <c r="L13" s="22"/>
      <c r="M13" s="32">
        <f t="shared" si="5"/>
        <v>0</v>
      </c>
      <c r="N13" s="22"/>
      <c r="O13" s="32">
        <f t="shared" si="6"/>
        <v>0</v>
      </c>
      <c r="P13" s="22"/>
      <c r="Q13" s="32">
        <f t="shared" si="7"/>
        <v>0</v>
      </c>
      <c r="R13" s="22"/>
      <c r="S13" s="32">
        <f t="shared" si="8"/>
        <v>0</v>
      </c>
      <c r="T13" s="22"/>
      <c r="U13" s="32">
        <f t="shared" si="9"/>
        <v>0</v>
      </c>
      <c r="V13" s="22"/>
      <c r="W13" s="32">
        <f t="shared" si="10"/>
        <v>0</v>
      </c>
      <c r="X13" s="22"/>
      <c r="Y13" s="32">
        <f t="shared" si="11"/>
        <v>0</v>
      </c>
      <c r="Z13" s="22"/>
      <c r="AA13" s="32">
        <f t="shared" si="12"/>
        <v>0</v>
      </c>
      <c r="AB13" s="22"/>
      <c r="AC13" s="32">
        <f t="shared" si="13"/>
        <v>0</v>
      </c>
      <c r="AD13" s="22"/>
      <c r="AE13" s="32">
        <f t="shared" si="14"/>
        <v>0</v>
      </c>
      <c r="AF13" s="14">
        <f t="shared" si="15"/>
        <v>68</v>
      </c>
      <c r="AG13" s="15">
        <f t="shared" si="16"/>
        <v>4</v>
      </c>
      <c r="AH13" s="16">
        <f>IF(AF13=0,PARTICIPANTS!$B$66,RANK(AF13,$AF$3:$AF$33,0))</f>
        <v>4</v>
      </c>
    </row>
    <row r="14" spans="1:34" x14ac:dyDescent="0.2">
      <c r="A14" s="15" t="str">
        <f>IF(PARTICIPANTS!B26=0," ",PARTICIPANTS!A26)</f>
        <v>HIMSCHOOT Geert</v>
      </c>
      <c r="B14" s="24">
        <v>49</v>
      </c>
      <c r="C14" s="32">
        <f t="shared" si="0"/>
        <v>69</v>
      </c>
      <c r="D14" s="25"/>
      <c r="E14" s="32">
        <f t="shared" si="1"/>
        <v>0</v>
      </c>
      <c r="F14" s="22"/>
      <c r="G14" s="32">
        <f t="shared" si="2"/>
        <v>0</v>
      </c>
      <c r="H14" s="22"/>
      <c r="I14" s="32">
        <f t="shared" si="3"/>
        <v>0</v>
      </c>
      <c r="J14" s="22"/>
      <c r="K14" s="32">
        <f t="shared" si="4"/>
        <v>0</v>
      </c>
      <c r="L14" s="22"/>
      <c r="M14" s="32">
        <f t="shared" si="5"/>
        <v>0</v>
      </c>
      <c r="N14" s="22"/>
      <c r="O14" s="32">
        <f t="shared" si="6"/>
        <v>0</v>
      </c>
      <c r="P14" s="22"/>
      <c r="Q14" s="32">
        <f t="shared" si="7"/>
        <v>0</v>
      </c>
      <c r="R14" s="22"/>
      <c r="S14" s="32">
        <f t="shared" si="8"/>
        <v>0</v>
      </c>
      <c r="T14" s="22"/>
      <c r="U14" s="32">
        <f t="shared" si="9"/>
        <v>0</v>
      </c>
      <c r="V14" s="22"/>
      <c r="W14" s="32">
        <f t="shared" si="10"/>
        <v>0</v>
      </c>
      <c r="X14" s="22"/>
      <c r="Y14" s="32">
        <f t="shared" si="11"/>
        <v>0</v>
      </c>
      <c r="Z14" s="22"/>
      <c r="AA14" s="32">
        <f t="shared" si="12"/>
        <v>0</v>
      </c>
      <c r="AB14" s="22"/>
      <c r="AC14" s="32">
        <f t="shared" si="13"/>
        <v>0</v>
      </c>
      <c r="AD14" s="22"/>
      <c r="AE14" s="32">
        <f t="shared" si="14"/>
        <v>0</v>
      </c>
      <c r="AF14" s="14">
        <f t="shared" si="15"/>
        <v>69</v>
      </c>
      <c r="AG14" s="15">
        <f t="shared" si="16"/>
        <v>3</v>
      </c>
      <c r="AH14" s="16">
        <f>IF(AF14=0,PARTICIPANTS!$B$66,RANK(AF14,$AF$3:$AF$33,0))</f>
        <v>3</v>
      </c>
    </row>
    <row r="15" spans="1:34" x14ac:dyDescent="0.2">
      <c r="A15" s="15" t="str">
        <f>IF(PARTICIPANTS!B28=0," ",PARTICIPANTS!A28)</f>
        <v>JACQUET Pascale</v>
      </c>
      <c r="B15" s="24"/>
      <c r="C15" s="32">
        <f t="shared" si="0"/>
        <v>0</v>
      </c>
      <c r="D15" s="25"/>
      <c r="E15" s="32">
        <f t="shared" si="1"/>
        <v>0</v>
      </c>
      <c r="F15" s="22"/>
      <c r="G15" s="32">
        <f t="shared" si="2"/>
        <v>0</v>
      </c>
      <c r="H15" s="22"/>
      <c r="I15" s="32">
        <f t="shared" si="3"/>
        <v>0</v>
      </c>
      <c r="J15" s="22"/>
      <c r="K15" s="32">
        <f t="shared" si="4"/>
        <v>0</v>
      </c>
      <c r="L15" s="22"/>
      <c r="M15" s="32">
        <f t="shared" si="5"/>
        <v>0</v>
      </c>
      <c r="N15" s="22"/>
      <c r="O15" s="32">
        <f t="shared" si="6"/>
        <v>0</v>
      </c>
      <c r="P15" s="22"/>
      <c r="Q15" s="32">
        <f t="shared" si="7"/>
        <v>0</v>
      </c>
      <c r="R15" s="22"/>
      <c r="S15" s="32">
        <f t="shared" si="8"/>
        <v>0</v>
      </c>
      <c r="T15" s="22"/>
      <c r="U15" s="32">
        <f t="shared" si="9"/>
        <v>0</v>
      </c>
      <c r="V15" s="22"/>
      <c r="W15" s="32">
        <f t="shared" si="10"/>
        <v>0</v>
      </c>
      <c r="X15" s="22"/>
      <c r="Y15" s="32">
        <f t="shared" si="11"/>
        <v>0</v>
      </c>
      <c r="Z15" s="22"/>
      <c r="AA15" s="32">
        <f t="shared" si="12"/>
        <v>0</v>
      </c>
      <c r="AB15" s="22"/>
      <c r="AC15" s="32">
        <f t="shared" si="13"/>
        <v>0</v>
      </c>
      <c r="AD15" s="22"/>
      <c r="AE15" s="32">
        <f t="shared" si="14"/>
        <v>0</v>
      </c>
      <c r="AF15" s="14">
        <f t="shared" si="15"/>
        <v>0</v>
      </c>
      <c r="AG15" s="15">
        <f t="shared" si="16"/>
        <v>7</v>
      </c>
      <c r="AH15" s="16">
        <f>IF(AF15=0,PARTICIPANTS!$B$66,RANK(AF15,$AF$3:$AF$33,0))</f>
        <v>31</v>
      </c>
    </row>
    <row r="16" spans="1:34" x14ac:dyDescent="0.2">
      <c r="A16" s="15" t="str">
        <f>IF(PARTICIPANTS!B32=0," ",PARTICIPANTS!A32)</f>
        <v>LISON Marc</v>
      </c>
      <c r="B16" s="24"/>
      <c r="C16" s="32">
        <f t="shared" si="0"/>
        <v>0</v>
      </c>
      <c r="D16" s="25"/>
      <c r="E16" s="32">
        <f t="shared" si="1"/>
        <v>0</v>
      </c>
      <c r="F16" s="22"/>
      <c r="G16" s="32">
        <f t="shared" si="2"/>
        <v>0</v>
      </c>
      <c r="H16" s="22"/>
      <c r="I16" s="32">
        <f t="shared" si="3"/>
        <v>0</v>
      </c>
      <c r="J16" s="22"/>
      <c r="K16" s="32">
        <f t="shared" si="4"/>
        <v>0</v>
      </c>
      <c r="L16" s="22"/>
      <c r="M16" s="32">
        <f t="shared" si="5"/>
        <v>0</v>
      </c>
      <c r="N16" s="22"/>
      <c r="O16" s="32">
        <f t="shared" si="6"/>
        <v>0</v>
      </c>
      <c r="P16" s="22"/>
      <c r="Q16" s="32">
        <f t="shared" si="7"/>
        <v>0</v>
      </c>
      <c r="R16" s="22"/>
      <c r="S16" s="32">
        <f t="shared" si="8"/>
        <v>0</v>
      </c>
      <c r="T16" s="22"/>
      <c r="U16" s="32">
        <f t="shared" si="9"/>
        <v>0</v>
      </c>
      <c r="V16" s="22"/>
      <c r="W16" s="32">
        <f t="shared" si="10"/>
        <v>0</v>
      </c>
      <c r="X16" s="22"/>
      <c r="Y16" s="32">
        <f t="shared" si="11"/>
        <v>0</v>
      </c>
      <c r="Z16" s="22"/>
      <c r="AA16" s="32">
        <f t="shared" si="12"/>
        <v>0</v>
      </c>
      <c r="AB16" s="22"/>
      <c r="AC16" s="32">
        <f t="shared" si="13"/>
        <v>0</v>
      </c>
      <c r="AD16" s="22"/>
      <c r="AE16" s="32">
        <f t="shared" si="14"/>
        <v>0</v>
      </c>
      <c r="AF16" s="14">
        <f t="shared" si="15"/>
        <v>0</v>
      </c>
      <c r="AG16" s="15">
        <f t="shared" si="16"/>
        <v>7</v>
      </c>
      <c r="AH16" s="16">
        <f>IF(AF16=0,PARTICIPANTS!$B$66,RANK(AF16,$AF$3:$AF$33,0))</f>
        <v>31</v>
      </c>
    </row>
    <row r="17" spans="1:34" x14ac:dyDescent="0.2">
      <c r="A17" s="15" t="str">
        <f>IF(PARTICIPANTS!B35=0," ",PARTICIPANTS!A35)</f>
        <v>MOREAU Marie-Cécile</v>
      </c>
      <c r="B17" s="24"/>
      <c r="C17" s="32">
        <f t="shared" si="0"/>
        <v>0</v>
      </c>
      <c r="D17" s="25"/>
      <c r="E17" s="32">
        <f t="shared" si="1"/>
        <v>0</v>
      </c>
      <c r="F17" s="22"/>
      <c r="G17" s="32">
        <f t="shared" si="2"/>
        <v>0</v>
      </c>
      <c r="H17" s="22"/>
      <c r="I17" s="32">
        <f t="shared" si="3"/>
        <v>0</v>
      </c>
      <c r="J17" s="22"/>
      <c r="K17" s="32">
        <f t="shared" si="4"/>
        <v>0</v>
      </c>
      <c r="L17" s="22"/>
      <c r="M17" s="32">
        <f t="shared" si="5"/>
        <v>0</v>
      </c>
      <c r="N17" s="22"/>
      <c r="O17" s="32">
        <f t="shared" si="6"/>
        <v>0</v>
      </c>
      <c r="P17" s="22"/>
      <c r="Q17" s="32">
        <f t="shared" si="7"/>
        <v>0</v>
      </c>
      <c r="R17" s="22"/>
      <c r="S17" s="32">
        <f t="shared" si="8"/>
        <v>0</v>
      </c>
      <c r="T17" s="22"/>
      <c r="U17" s="32">
        <f t="shared" si="9"/>
        <v>0</v>
      </c>
      <c r="V17" s="22"/>
      <c r="W17" s="32">
        <f t="shared" si="10"/>
        <v>0</v>
      </c>
      <c r="X17" s="22"/>
      <c r="Y17" s="32">
        <f t="shared" si="11"/>
        <v>0</v>
      </c>
      <c r="Z17" s="22"/>
      <c r="AA17" s="32">
        <f t="shared" si="12"/>
        <v>0</v>
      </c>
      <c r="AB17" s="22"/>
      <c r="AC17" s="32">
        <f t="shared" si="13"/>
        <v>0</v>
      </c>
      <c r="AD17" s="22"/>
      <c r="AE17" s="32">
        <f t="shared" si="14"/>
        <v>0</v>
      </c>
      <c r="AF17" s="14">
        <f t="shared" si="15"/>
        <v>0</v>
      </c>
      <c r="AG17" s="15">
        <f t="shared" si="16"/>
        <v>7</v>
      </c>
      <c r="AH17" s="16">
        <f>IF(AF17=0,PARTICIPANTS!$B$66,RANK(AF17,$AF$3:$AF$33,0))</f>
        <v>31</v>
      </c>
    </row>
    <row r="18" spans="1:34" x14ac:dyDescent="0.2">
      <c r="A18" s="15" t="str">
        <f>IF(PARTICIPANTS!B36=0," ",PARTICIPANTS!A36)</f>
        <v>NARDUCCI Donato</v>
      </c>
      <c r="B18" s="24"/>
      <c r="C18" s="32">
        <f t="shared" si="0"/>
        <v>0</v>
      </c>
      <c r="D18" s="25"/>
      <c r="E18" s="32">
        <f t="shared" si="1"/>
        <v>0</v>
      </c>
      <c r="F18" s="22"/>
      <c r="G18" s="32">
        <f t="shared" si="2"/>
        <v>0</v>
      </c>
      <c r="H18" s="22"/>
      <c r="I18" s="32">
        <f t="shared" si="3"/>
        <v>0</v>
      </c>
      <c r="J18" s="22"/>
      <c r="K18" s="32">
        <f t="shared" si="4"/>
        <v>0</v>
      </c>
      <c r="L18" s="22"/>
      <c r="M18" s="32">
        <f t="shared" si="5"/>
        <v>0</v>
      </c>
      <c r="N18" s="22"/>
      <c r="O18" s="32">
        <f t="shared" si="6"/>
        <v>0</v>
      </c>
      <c r="P18" s="22"/>
      <c r="Q18" s="32">
        <f t="shared" si="7"/>
        <v>0</v>
      </c>
      <c r="R18" s="22"/>
      <c r="S18" s="32">
        <f t="shared" si="8"/>
        <v>0</v>
      </c>
      <c r="T18" s="22"/>
      <c r="U18" s="32">
        <f t="shared" si="9"/>
        <v>0</v>
      </c>
      <c r="V18" s="22"/>
      <c r="W18" s="32">
        <f t="shared" si="10"/>
        <v>0</v>
      </c>
      <c r="X18" s="22"/>
      <c r="Y18" s="32">
        <f t="shared" si="11"/>
        <v>0</v>
      </c>
      <c r="Z18" s="22"/>
      <c r="AA18" s="32">
        <f t="shared" si="12"/>
        <v>0</v>
      </c>
      <c r="AB18" s="22"/>
      <c r="AC18" s="32">
        <f t="shared" si="13"/>
        <v>0</v>
      </c>
      <c r="AD18" s="22"/>
      <c r="AE18" s="32">
        <f t="shared" si="14"/>
        <v>0</v>
      </c>
      <c r="AF18" s="14">
        <f t="shared" si="15"/>
        <v>0</v>
      </c>
      <c r="AG18" s="15">
        <f t="shared" si="16"/>
        <v>7</v>
      </c>
      <c r="AH18" s="16">
        <f>IF(AF18=0,PARTICIPANTS!$B$66,RANK(AF18,$AF$3:$AF$33,0))</f>
        <v>31</v>
      </c>
    </row>
    <row r="19" spans="1:34" x14ac:dyDescent="0.2">
      <c r="A19" s="15" t="str">
        <f>IF(PARTICIPANTS!B37=0," ",PARTICIPANTS!A37)</f>
        <v>OST Rudy</v>
      </c>
      <c r="B19" s="24">
        <v>48</v>
      </c>
      <c r="C19" s="32">
        <f t="shared" si="0"/>
        <v>68</v>
      </c>
      <c r="D19" s="25"/>
      <c r="E19" s="32">
        <f t="shared" si="1"/>
        <v>0</v>
      </c>
      <c r="F19" s="22"/>
      <c r="G19" s="32">
        <f t="shared" si="2"/>
        <v>0</v>
      </c>
      <c r="H19" s="22"/>
      <c r="I19" s="32">
        <f t="shared" si="3"/>
        <v>0</v>
      </c>
      <c r="J19" s="22"/>
      <c r="K19" s="32">
        <f t="shared" si="4"/>
        <v>0</v>
      </c>
      <c r="L19" s="22"/>
      <c r="M19" s="32">
        <f t="shared" si="5"/>
        <v>0</v>
      </c>
      <c r="N19" s="22"/>
      <c r="O19" s="32">
        <f t="shared" si="6"/>
        <v>0</v>
      </c>
      <c r="P19" s="22"/>
      <c r="Q19" s="32">
        <f t="shared" si="7"/>
        <v>0</v>
      </c>
      <c r="R19" s="22"/>
      <c r="S19" s="32">
        <f t="shared" si="8"/>
        <v>0</v>
      </c>
      <c r="T19" s="22"/>
      <c r="U19" s="32">
        <f t="shared" si="9"/>
        <v>0</v>
      </c>
      <c r="V19" s="22"/>
      <c r="W19" s="32">
        <f t="shared" si="10"/>
        <v>0</v>
      </c>
      <c r="X19" s="22"/>
      <c r="Y19" s="32">
        <f t="shared" si="11"/>
        <v>0</v>
      </c>
      <c r="Z19" s="22"/>
      <c r="AA19" s="32">
        <f t="shared" si="12"/>
        <v>0</v>
      </c>
      <c r="AB19" s="22"/>
      <c r="AC19" s="32">
        <f t="shared" si="13"/>
        <v>0</v>
      </c>
      <c r="AD19" s="22"/>
      <c r="AE19" s="32">
        <f t="shared" si="14"/>
        <v>0</v>
      </c>
      <c r="AF19" s="14">
        <f t="shared" si="15"/>
        <v>68</v>
      </c>
      <c r="AG19" s="15">
        <f t="shared" si="16"/>
        <v>4</v>
      </c>
      <c r="AH19" s="16">
        <f>IF(AF19=0,PARTICIPANTS!$B$66,RANK(AF19,$AF$3:$AF$33,0))</f>
        <v>4</v>
      </c>
    </row>
    <row r="20" spans="1:34" x14ac:dyDescent="0.2">
      <c r="A20" s="15" t="str">
        <f>IF(PARTICIPANTS!B41=0," ",PARTICIPANTS!A41)</f>
        <v>RAVIGNON Jean-Louis</v>
      </c>
      <c r="B20" s="24"/>
      <c r="C20" s="32">
        <f t="shared" si="0"/>
        <v>0</v>
      </c>
      <c r="D20" s="25"/>
      <c r="E20" s="32">
        <f t="shared" si="1"/>
        <v>0</v>
      </c>
      <c r="F20" s="22"/>
      <c r="G20" s="32">
        <f t="shared" si="2"/>
        <v>0</v>
      </c>
      <c r="H20" s="22"/>
      <c r="I20" s="32">
        <f t="shared" si="3"/>
        <v>0</v>
      </c>
      <c r="J20" s="22"/>
      <c r="K20" s="32">
        <f t="shared" si="4"/>
        <v>0</v>
      </c>
      <c r="L20" s="22"/>
      <c r="M20" s="32">
        <f t="shared" si="5"/>
        <v>0</v>
      </c>
      <c r="N20" s="22"/>
      <c r="O20" s="32">
        <f t="shared" si="6"/>
        <v>0</v>
      </c>
      <c r="P20" s="22"/>
      <c r="Q20" s="32">
        <f t="shared" si="7"/>
        <v>0</v>
      </c>
      <c r="R20" s="22"/>
      <c r="S20" s="32">
        <f t="shared" si="8"/>
        <v>0</v>
      </c>
      <c r="T20" s="22"/>
      <c r="U20" s="32">
        <f t="shared" si="9"/>
        <v>0</v>
      </c>
      <c r="V20" s="22"/>
      <c r="W20" s="32">
        <f t="shared" si="10"/>
        <v>0</v>
      </c>
      <c r="X20" s="22"/>
      <c r="Y20" s="32">
        <f t="shared" si="11"/>
        <v>0</v>
      </c>
      <c r="Z20" s="22"/>
      <c r="AA20" s="32">
        <f t="shared" si="12"/>
        <v>0</v>
      </c>
      <c r="AB20" s="22"/>
      <c r="AC20" s="32">
        <f t="shared" si="13"/>
        <v>0</v>
      </c>
      <c r="AD20" s="22"/>
      <c r="AE20" s="32">
        <f t="shared" si="14"/>
        <v>0</v>
      </c>
      <c r="AF20" s="14">
        <f t="shared" si="15"/>
        <v>0</v>
      </c>
      <c r="AG20" s="15">
        <f t="shared" si="16"/>
        <v>7</v>
      </c>
      <c r="AH20" s="16">
        <f>IF(AF20=0,PARTICIPANTS!$B$66,RANK(AF20,$AF$3:$AF$33,0))</f>
        <v>31</v>
      </c>
    </row>
    <row r="21" spans="1:34" x14ac:dyDescent="0.2">
      <c r="A21" s="15" t="str">
        <f>IF(PARTICIPANTS!B42=0," ",PARTICIPANTS!A42)</f>
        <v>REMY Richard</v>
      </c>
      <c r="B21" s="24"/>
      <c r="C21" s="32">
        <f t="shared" si="0"/>
        <v>0</v>
      </c>
      <c r="D21" s="25"/>
      <c r="E21" s="32">
        <f t="shared" si="1"/>
        <v>0</v>
      </c>
      <c r="F21" s="22"/>
      <c r="G21" s="32">
        <f t="shared" si="2"/>
        <v>0</v>
      </c>
      <c r="H21" s="22"/>
      <c r="I21" s="32">
        <f t="shared" si="3"/>
        <v>0</v>
      </c>
      <c r="J21" s="22"/>
      <c r="K21" s="32">
        <f t="shared" si="4"/>
        <v>0</v>
      </c>
      <c r="L21" s="22"/>
      <c r="M21" s="32">
        <f t="shared" si="5"/>
        <v>0</v>
      </c>
      <c r="N21" s="22"/>
      <c r="O21" s="32">
        <f t="shared" si="6"/>
        <v>0</v>
      </c>
      <c r="P21" s="22"/>
      <c r="Q21" s="32">
        <f t="shared" si="7"/>
        <v>0</v>
      </c>
      <c r="R21" s="22"/>
      <c r="S21" s="32">
        <f t="shared" si="8"/>
        <v>0</v>
      </c>
      <c r="T21" s="22"/>
      <c r="U21" s="32">
        <f t="shared" si="9"/>
        <v>0</v>
      </c>
      <c r="V21" s="22"/>
      <c r="W21" s="32">
        <f t="shared" si="10"/>
        <v>0</v>
      </c>
      <c r="X21" s="22"/>
      <c r="Y21" s="32">
        <f t="shared" si="11"/>
        <v>0</v>
      </c>
      <c r="Z21" s="22"/>
      <c r="AA21" s="32">
        <f t="shared" si="12"/>
        <v>0</v>
      </c>
      <c r="AB21" s="22"/>
      <c r="AC21" s="32">
        <f t="shared" si="13"/>
        <v>0</v>
      </c>
      <c r="AD21" s="22"/>
      <c r="AE21" s="32">
        <f t="shared" si="14"/>
        <v>0</v>
      </c>
      <c r="AF21" s="14">
        <f t="shared" si="15"/>
        <v>0</v>
      </c>
      <c r="AG21" s="15">
        <f t="shared" si="16"/>
        <v>7</v>
      </c>
      <c r="AH21" s="16">
        <f>IF(AF21=0,PARTICIPANTS!$B$66,RANK(AF21,$AF$3:$AF$33,0))</f>
        <v>31</v>
      </c>
    </row>
    <row r="22" spans="1:34" x14ac:dyDescent="0.2">
      <c r="A22" s="15" t="str">
        <f>IF(PARTICIPANTS!B43=0," ",PARTICIPANTS!A43)</f>
        <v>RENARD Jean-Jacques</v>
      </c>
      <c r="B22" s="24"/>
      <c r="C22" s="32">
        <f t="shared" si="0"/>
        <v>0</v>
      </c>
      <c r="D22" s="25"/>
      <c r="E22" s="32">
        <f t="shared" si="1"/>
        <v>0</v>
      </c>
      <c r="F22" s="22"/>
      <c r="G22" s="32">
        <f t="shared" si="2"/>
        <v>0</v>
      </c>
      <c r="H22" s="22"/>
      <c r="I22" s="32">
        <f t="shared" si="3"/>
        <v>0</v>
      </c>
      <c r="J22" s="22"/>
      <c r="K22" s="32">
        <f t="shared" si="4"/>
        <v>0</v>
      </c>
      <c r="L22" s="22"/>
      <c r="M22" s="32">
        <f t="shared" si="5"/>
        <v>0</v>
      </c>
      <c r="N22" s="22"/>
      <c r="O22" s="32">
        <f t="shared" si="6"/>
        <v>0</v>
      </c>
      <c r="P22" s="22"/>
      <c r="Q22" s="32">
        <f t="shared" si="7"/>
        <v>0</v>
      </c>
      <c r="R22" s="22"/>
      <c r="S22" s="32">
        <f t="shared" si="8"/>
        <v>0</v>
      </c>
      <c r="T22" s="22"/>
      <c r="U22" s="32">
        <f t="shared" si="9"/>
        <v>0</v>
      </c>
      <c r="V22" s="22"/>
      <c r="W22" s="32">
        <f t="shared" si="10"/>
        <v>0</v>
      </c>
      <c r="X22" s="22"/>
      <c r="Y22" s="32">
        <f t="shared" si="11"/>
        <v>0</v>
      </c>
      <c r="Z22" s="22"/>
      <c r="AA22" s="32">
        <f t="shared" si="12"/>
        <v>0</v>
      </c>
      <c r="AB22" s="22"/>
      <c r="AC22" s="32">
        <f t="shared" si="13"/>
        <v>0</v>
      </c>
      <c r="AD22" s="22"/>
      <c r="AE22" s="32">
        <f t="shared" si="14"/>
        <v>0</v>
      </c>
      <c r="AF22" s="14">
        <f t="shared" si="15"/>
        <v>0</v>
      </c>
      <c r="AG22" s="15">
        <f t="shared" si="16"/>
        <v>7</v>
      </c>
      <c r="AH22" s="16">
        <f>IF(AF22=0,PARTICIPANTS!$B$66,RANK(AF22,$AF$3:$AF$33,0))</f>
        <v>31</v>
      </c>
    </row>
    <row r="23" spans="1:34" x14ac:dyDescent="0.2">
      <c r="A23" s="15" t="str">
        <f>IF(PARTICIPANTS!B45=0," ",PARTICIPANTS!A45)</f>
        <v>RIBOUX Pascal</v>
      </c>
      <c r="B23" s="24">
        <v>47</v>
      </c>
      <c r="C23" s="32">
        <f t="shared" si="0"/>
        <v>67</v>
      </c>
      <c r="D23" s="25"/>
      <c r="E23" s="32">
        <f t="shared" si="1"/>
        <v>0</v>
      </c>
      <c r="F23" s="22"/>
      <c r="G23" s="32">
        <f t="shared" si="2"/>
        <v>0</v>
      </c>
      <c r="H23" s="22"/>
      <c r="I23" s="32">
        <f t="shared" si="3"/>
        <v>0</v>
      </c>
      <c r="J23" s="22"/>
      <c r="K23" s="32">
        <f t="shared" si="4"/>
        <v>0</v>
      </c>
      <c r="L23" s="22"/>
      <c r="M23" s="32">
        <f t="shared" si="5"/>
        <v>0</v>
      </c>
      <c r="N23" s="22"/>
      <c r="O23" s="32">
        <f t="shared" si="6"/>
        <v>0</v>
      </c>
      <c r="P23" s="22"/>
      <c r="Q23" s="32">
        <f t="shared" si="7"/>
        <v>0</v>
      </c>
      <c r="R23" s="22"/>
      <c r="S23" s="32">
        <f t="shared" si="8"/>
        <v>0</v>
      </c>
      <c r="T23" s="22"/>
      <c r="U23" s="32">
        <f t="shared" si="9"/>
        <v>0</v>
      </c>
      <c r="V23" s="22"/>
      <c r="W23" s="32">
        <f t="shared" si="10"/>
        <v>0</v>
      </c>
      <c r="X23" s="22"/>
      <c r="Y23" s="32">
        <f t="shared" si="11"/>
        <v>0</v>
      </c>
      <c r="Z23" s="22"/>
      <c r="AA23" s="32">
        <f t="shared" si="12"/>
        <v>0</v>
      </c>
      <c r="AB23" s="22"/>
      <c r="AC23" s="32">
        <f t="shared" si="13"/>
        <v>0</v>
      </c>
      <c r="AD23" s="22"/>
      <c r="AE23" s="32">
        <f t="shared" si="14"/>
        <v>0</v>
      </c>
      <c r="AF23" s="14">
        <f t="shared" si="15"/>
        <v>67</v>
      </c>
      <c r="AG23" s="15">
        <f t="shared" si="16"/>
        <v>6</v>
      </c>
      <c r="AH23" s="16">
        <f>IF(AF23=0,PARTICIPANTS!$B$66,RANK(AF23,$AF$3:$AF$33,0))</f>
        <v>6</v>
      </c>
    </row>
    <row r="24" spans="1:34" x14ac:dyDescent="0.2">
      <c r="A24" s="15" t="str">
        <f>IF(PARTICIPANTS!B46=0," ",PARTICIPANTS!A46)</f>
        <v>ROBERT Bruno</v>
      </c>
      <c r="B24" s="24">
        <v>53</v>
      </c>
      <c r="C24" s="32">
        <f t="shared" si="0"/>
        <v>73</v>
      </c>
      <c r="D24" s="25"/>
      <c r="E24" s="32">
        <f t="shared" si="1"/>
        <v>0</v>
      </c>
      <c r="F24" s="22"/>
      <c r="G24" s="32">
        <f t="shared" si="2"/>
        <v>0</v>
      </c>
      <c r="H24" s="22"/>
      <c r="I24" s="32">
        <f t="shared" si="3"/>
        <v>0</v>
      </c>
      <c r="J24" s="22"/>
      <c r="K24" s="32">
        <f t="shared" si="4"/>
        <v>0</v>
      </c>
      <c r="L24" s="22"/>
      <c r="M24" s="32">
        <f t="shared" si="5"/>
        <v>0</v>
      </c>
      <c r="N24" s="22"/>
      <c r="O24" s="32">
        <f t="shared" si="6"/>
        <v>0</v>
      </c>
      <c r="P24" s="22"/>
      <c r="Q24" s="32">
        <f t="shared" si="7"/>
        <v>0</v>
      </c>
      <c r="R24" s="22"/>
      <c r="S24" s="32">
        <f t="shared" si="8"/>
        <v>0</v>
      </c>
      <c r="T24" s="22"/>
      <c r="U24" s="32">
        <f t="shared" si="9"/>
        <v>0</v>
      </c>
      <c r="V24" s="22"/>
      <c r="W24" s="32">
        <f t="shared" si="10"/>
        <v>0</v>
      </c>
      <c r="X24" s="22"/>
      <c r="Y24" s="32">
        <f t="shared" si="11"/>
        <v>0</v>
      </c>
      <c r="Z24" s="22"/>
      <c r="AA24" s="32">
        <f t="shared" si="12"/>
        <v>0</v>
      </c>
      <c r="AB24" s="22"/>
      <c r="AC24" s="32">
        <f t="shared" si="13"/>
        <v>0</v>
      </c>
      <c r="AD24" s="22"/>
      <c r="AE24" s="32">
        <f t="shared" si="14"/>
        <v>0</v>
      </c>
      <c r="AF24" s="14">
        <f t="shared" si="15"/>
        <v>73</v>
      </c>
      <c r="AG24" s="15">
        <f t="shared" si="16"/>
        <v>2</v>
      </c>
      <c r="AH24" s="16">
        <f>IF(AF24=0,PARTICIPANTS!$B$66,RANK(AF24,$AF$3:$AF$33,0))</f>
        <v>2</v>
      </c>
    </row>
    <row r="25" spans="1:34" x14ac:dyDescent="0.2">
      <c r="A25" s="15" t="str">
        <f>IF(PARTICIPANTS!B47=0," ",PARTICIPANTS!A47)</f>
        <v>SCAUT Philippe</v>
      </c>
      <c r="B25" s="24"/>
      <c r="C25" s="32">
        <f t="shared" si="0"/>
        <v>0</v>
      </c>
      <c r="D25" s="25"/>
      <c r="E25" s="32">
        <f t="shared" si="1"/>
        <v>0</v>
      </c>
      <c r="F25" s="22"/>
      <c r="G25" s="32">
        <f t="shared" si="2"/>
        <v>0</v>
      </c>
      <c r="H25" s="22"/>
      <c r="I25" s="32">
        <f t="shared" si="3"/>
        <v>0</v>
      </c>
      <c r="J25" s="22"/>
      <c r="K25" s="32">
        <f t="shared" si="4"/>
        <v>0</v>
      </c>
      <c r="L25" s="22"/>
      <c r="M25" s="32">
        <f t="shared" si="5"/>
        <v>0</v>
      </c>
      <c r="N25" s="22"/>
      <c r="O25" s="32">
        <f t="shared" si="6"/>
        <v>0</v>
      </c>
      <c r="P25" s="22"/>
      <c r="Q25" s="32">
        <f t="shared" si="7"/>
        <v>0</v>
      </c>
      <c r="R25" s="22"/>
      <c r="S25" s="32">
        <f t="shared" si="8"/>
        <v>0</v>
      </c>
      <c r="T25" s="22"/>
      <c r="U25" s="32">
        <f t="shared" si="9"/>
        <v>0</v>
      </c>
      <c r="V25" s="22"/>
      <c r="W25" s="32">
        <f t="shared" si="10"/>
        <v>0</v>
      </c>
      <c r="X25" s="22"/>
      <c r="Y25" s="32">
        <f t="shared" si="11"/>
        <v>0</v>
      </c>
      <c r="Z25" s="22"/>
      <c r="AA25" s="32">
        <f t="shared" si="12"/>
        <v>0</v>
      </c>
      <c r="AB25" s="22"/>
      <c r="AC25" s="32">
        <f t="shared" si="13"/>
        <v>0</v>
      </c>
      <c r="AD25" s="22"/>
      <c r="AE25" s="32">
        <f t="shared" si="14"/>
        <v>0</v>
      </c>
      <c r="AF25" s="14">
        <f t="shared" si="15"/>
        <v>0</v>
      </c>
      <c r="AG25" s="15">
        <f t="shared" si="16"/>
        <v>7</v>
      </c>
      <c r="AH25" s="16">
        <f>IF(AF25=0,PARTICIPANTS!$B$66,RANK(AF25,$AF$3:$AF$33,0))</f>
        <v>31</v>
      </c>
    </row>
    <row r="26" spans="1:34" x14ac:dyDescent="0.2">
      <c r="A26" s="15" t="str">
        <f>IF(PARTICIPANTS!B48=0," ",PARTICIPANTS!A48)</f>
        <v>SCHMIT Eddy</v>
      </c>
      <c r="B26" s="24">
        <v>54</v>
      </c>
      <c r="C26" s="32">
        <f t="shared" si="0"/>
        <v>74</v>
      </c>
      <c r="D26" s="25"/>
      <c r="E26" s="32">
        <f t="shared" si="1"/>
        <v>0</v>
      </c>
      <c r="F26" s="22"/>
      <c r="G26" s="32">
        <f t="shared" si="2"/>
        <v>0</v>
      </c>
      <c r="H26" s="22"/>
      <c r="I26" s="32">
        <f t="shared" si="3"/>
        <v>0</v>
      </c>
      <c r="J26" s="22"/>
      <c r="K26" s="32">
        <f t="shared" si="4"/>
        <v>0</v>
      </c>
      <c r="L26" s="22"/>
      <c r="M26" s="32">
        <f t="shared" si="5"/>
        <v>0</v>
      </c>
      <c r="N26" s="22"/>
      <c r="O26" s="32">
        <f t="shared" si="6"/>
        <v>0</v>
      </c>
      <c r="P26" s="22"/>
      <c r="Q26" s="32">
        <f t="shared" si="7"/>
        <v>0</v>
      </c>
      <c r="R26" s="22"/>
      <c r="S26" s="32">
        <f t="shared" si="8"/>
        <v>0</v>
      </c>
      <c r="T26" s="22"/>
      <c r="U26" s="32">
        <f t="shared" si="9"/>
        <v>0</v>
      </c>
      <c r="V26" s="22"/>
      <c r="W26" s="32">
        <f t="shared" si="10"/>
        <v>0</v>
      </c>
      <c r="X26" s="22"/>
      <c r="Y26" s="32">
        <f t="shared" si="11"/>
        <v>0</v>
      </c>
      <c r="Z26" s="22"/>
      <c r="AA26" s="32">
        <f t="shared" si="12"/>
        <v>0</v>
      </c>
      <c r="AB26" s="22"/>
      <c r="AC26" s="32">
        <f t="shared" si="13"/>
        <v>0</v>
      </c>
      <c r="AD26" s="22"/>
      <c r="AE26" s="32">
        <f t="shared" si="14"/>
        <v>0</v>
      </c>
      <c r="AF26" s="14">
        <f t="shared" si="15"/>
        <v>74</v>
      </c>
      <c r="AG26" s="15">
        <f t="shared" si="16"/>
        <v>1</v>
      </c>
      <c r="AH26" s="16">
        <f>IF(AF26=0,PARTICIPANTS!$B$66,RANK(AF26,$AF$3:$AF$33,0))</f>
        <v>1</v>
      </c>
    </row>
    <row r="27" spans="1:34" x14ac:dyDescent="0.2">
      <c r="A27" s="15" t="str">
        <f>IF(PARTICIPANTS!B49=0," ",PARTICIPANTS!A49)</f>
        <v>SEGERS Jérôme</v>
      </c>
      <c r="B27" s="24"/>
      <c r="C27" s="32">
        <f t="shared" si="0"/>
        <v>0</v>
      </c>
      <c r="D27" s="25"/>
      <c r="E27" s="32">
        <f t="shared" si="1"/>
        <v>0</v>
      </c>
      <c r="F27" s="22"/>
      <c r="G27" s="32">
        <f t="shared" si="2"/>
        <v>0</v>
      </c>
      <c r="H27" s="22"/>
      <c r="I27" s="32">
        <f t="shared" si="3"/>
        <v>0</v>
      </c>
      <c r="J27" s="22"/>
      <c r="K27" s="32">
        <f t="shared" si="4"/>
        <v>0</v>
      </c>
      <c r="L27" s="22"/>
      <c r="M27" s="32">
        <f t="shared" si="5"/>
        <v>0</v>
      </c>
      <c r="N27" s="22"/>
      <c r="O27" s="32">
        <f t="shared" si="6"/>
        <v>0</v>
      </c>
      <c r="P27" s="22"/>
      <c r="Q27" s="32">
        <f t="shared" si="7"/>
        <v>0</v>
      </c>
      <c r="R27" s="22"/>
      <c r="S27" s="32">
        <f t="shared" si="8"/>
        <v>0</v>
      </c>
      <c r="T27" s="22"/>
      <c r="U27" s="32">
        <f t="shared" si="9"/>
        <v>0</v>
      </c>
      <c r="V27" s="22"/>
      <c r="W27" s="32">
        <f t="shared" si="10"/>
        <v>0</v>
      </c>
      <c r="X27" s="22"/>
      <c r="Y27" s="32">
        <f t="shared" si="11"/>
        <v>0</v>
      </c>
      <c r="Z27" s="22"/>
      <c r="AA27" s="32">
        <f t="shared" si="12"/>
        <v>0</v>
      </c>
      <c r="AB27" s="22"/>
      <c r="AC27" s="32">
        <f t="shared" si="13"/>
        <v>0</v>
      </c>
      <c r="AD27" s="22"/>
      <c r="AE27" s="32">
        <f t="shared" si="14"/>
        <v>0</v>
      </c>
      <c r="AF27" s="14">
        <f t="shared" si="15"/>
        <v>0</v>
      </c>
      <c r="AG27" s="15">
        <f t="shared" si="16"/>
        <v>7</v>
      </c>
      <c r="AH27" s="16">
        <f>IF(AF27=0,PARTICIPANTS!$B$66,RANK(AF27,$AF$3:$AF$33,0))</f>
        <v>31</v>
      </c>
    </row>
    <row r="28" spans="1:34" x14ac:dyDescent="0.2">
      <c r="A28" s="15" t="str">
        <f>IF(PARTICIPANTS!B50=0," ",PARTICIPANTS!A50)</f>
        <v>SEGERS Théo</v>
      </c>
      <c r="B28" s="24"/>
      <c r="C28" s="32">
        <f t="shared" si="0"/>
        <v>0</v>
      </c>
      <c r="D28" s="25"/>
      <c r="E28" s="32">
        <f t="shared" si="1"/>
        <v>0</v>
      </c>
      <c r="F28" s="22"/>
      <c r="G28" s="32">
        <f t="shared" si="2"/>
        <v>0</v>
      </c>
      <c r="H28" s="22"/>
      <c r="I28" s="32">
        <f t="shared" si="3"/>
        <v>0</v>
      </c>
      <c r="J28" s="22"/>
      <c r="K28" s="32">
        <f t="shared" si="4"/>
        <v>0</v>
      </c>
      <c r="L28" s="22"/>
      <c r="M28" s="32">
        <f t="shared" si="5"/>
        <v>0</v>
      </c>
      <c r="N28" s="22"/>
      <c r="O28" s="32">
        <f t="shared" si="6"/>
        <v>0</v>
      </c>
      <c r="P28" s="22"/>
      <c r="Q28" s="32">
        <f t="shared" si="7"/>
        <v>0</v>
      </c>
      <c r="R28" s="22"/>
      <c r="S28" s="32">
        <f t="shared" si="8"/>
        <v>0</v>
      </c>
      <c r="T28" s="22"/>
      <c r="U28" s="32">
        <f t="shared" si="9"/>
        <v>0</v>
      </c>
      <c r="V28" s="22"/>
      <c r="W28" s="32">
        <f t="shared" si="10"/>
        <v>0</v>
      </c>
      <c r="X28" s="22"/>
      <c r="Y28" s="32">
        <f t="shared" si="11"/>
        <v>0</v>
      </c>
      <c r="Z28" s="22"/>
      <c r="AA28" s="32">
        <f t="shared" si="12"/>
        <v>0</v>
      </c>
      <c r="AB28" s="22"/>
      <c r="AC28" s="32">
        <f t="shared" si="13"/>
        <v>0</v>
      </c>
      <c r="AD28" s="22"/>
      <c r="AE28" s="32">
        <f t="shared" si="14"/>
        <v>0</v>
      </c>
      <c r="AF28" s="14">
        <f t="shared" si="15"/>
        <v>0</v>
      </c>
      <c r="AG28" s="15">
        <f t="shared" si="16"/>
        <v>7</v>
      </c>
      <c r="AH28" s="16">
        <f>IF(AF28=0,PARTICIPANTS!$B$66,RANK(AF28,$AF$3:$AF$33,0))</f>
        <v>31</v>
      </c>
    </row>
    <row r="29" spans="1:34" x14ac:dyDescent="0.2">
      <c r="A29" s="15" t="str">
        <f>IF(PARTICIPANTS!B51=0," ",PARTICIPANTS!A51)</f>
        <v>VAN DEN WYNGAERT Christ'l</v>
      </c>
      <c r="B29" s="24"/>
      <c r="C29" s="32">
        <f t="shared" si="0"/>
        <v>0</v>
      </c>
      <c r="D29" s="25"/>
      <c r="E29" s="32">
        <f t="shared" si="1"/>
        <v>0</v>
      </c>
      <c r="F29" s="22"/>
      <c r="G29" s="32">
        <f t="shared" si="2"/>
        <v>0</v>
      </c>
      <c r="H29" s="22"/>
      <c r="I29" s="32">
        <f t="shared" si="3"/>
        <v>0</v>
      </c>
      <c r="J29" s="22"/>
      <c r="K29" s="32">
        <f t="shared" si="4"/>
        <v>0</v>
      </c>
      <c r="L29" s="22"/>
      <c r="M29" s="32">
        <f t="shared" si="5"/>
        <v>0</v>
      </c>
      <c r="N29" s="22"/>
      <c r="O29" s="32">
        <f t="shared" si="6"/>
        <v>0</v>
      </c>
      <c r="P29" s="22"/>
      <c r="Q29" s="32">
        <f t="shared" si="7"/>
        <v>0</v>
      </c>
      <c r="R29" s="22"/>
      <c r="S29" s="32">
        <f t="shared" si="8"/>
        <v>0</v>
      </c>
      <c r="T29" s="22"/>
      <c r="U29" s="32">
        <f t="shared" si="9"/>
        <v>0</v>
      </c>
      <c r="V29" s="22"/>
      <c r="W29" s="32">
        <f t="shared" si="10"/>
        <v>0</v>
      </c>
      <c r="X29" s="22"/>
      <c r="Y29" s="32">
        <f t="shared" si="11"/>
        <v>0</v>
      </c>
      <c r="Z29" s="22"/>
      <c r="AA29" s="32">
        <f t="shared" si="12"/>
        <v>0</v>
      </c>
      <c r="AB29" s="22"/>
      <c r="AC29" s="32">
        <f t="shared" si="13"/>
        <v>0</v>
      </c>
      <c r="AD29" s="22"/>
      <c r="AE29" s="32">
        <f t="shared" si="14"/>
        <v>0</v>
      </c>
      <c r="AF29" s="14">
        <f t="shared" si="15"/>
        <v>0</v>
      </c>
      <c r="AG29" s="15">
        <f t="shared" si="16"/>
        <v>7</v>
      </c>
      <c r="AH29" s="16">
        <f>IF(AF29=0,PARTICIPANTS!$B$66,RANK(AF29,$AF$3:$AF$33,0))</f>
        <v>31</v>
      </c>
    </row>
    <row r="30" spans="1:34" x14ac:dyDescent="0.2">
      <c r="A30" s="15" t="str">
        <f>IF(PARTICIPANTS!B52=0," ",PARTICIPANTS!A52)</f>
        <v>VAN LEUVEN Claude</v>
      </c>
      <c r="B30" s="24"/>
      <c r="C30" s="32">
        <f t="shared" si="0"/>
        <v>0</v>
      </c>
      <c r="D30" s="25"/>
      <c r="E30" s="32">
        <f t="shared" si="1"/>
        <v>0</v>
      </c>
      <c r="F30" s="22"/>
      <c r="G30" s="32">
        <f t="shared" si="2"/>
        <v>0</v>
      </c>
      <c r="H30" s="22"/>
      <c r="I30" s="32">
        <f t="shared" si="3"/>
        <v>0</v>
      </c>
      <c r="J30" s="22"/>
      <c r="K30" s="32">
        <f t="shared" si="4"/>
        <v>0</v>
      </c>
      <c r="L30" s="22"/>
      <c r="M30" s="32">
        <f t="shared" si="5"/>
        <v>0</v>
      </c>
      <c r="N30" s="22"/>
      <c r="O30" s="32">
        <f t="shared" si="6"/>
        <v>0</v>
      </c>
      <c r="P30" s="22"/>
      <c r="Q30" s="32">
        <f t="shared" si="7"/>
        <v>0</v>
      </c>
      <c r="R30" s="22"/>
      <c r="S30" s="32">
        <f t="shared" si="8"/>
        <v>0</v>
      </c>
      <c r="T30" s="22"/>
      <c r="U30" s="32">
        <f t="shared" si="9"/>
        <v>0</v>
      </c>
      <c r="V30" s="22"/>
      <c r="W30" s="32">
        <f t="shared" si="10"/>
        <v>0</v>
      </c>
      <c r="X30" s="22"/>
      <c r="Y30" s="32">
        <f t="shared" si="11"/>
        <v>0</v>
      </c>
      <c r="Z30" s="22"/>
      <c r="AA30" s="32">
        <f t="shared" si="12"/>
        <v>0</v>
      </c>
      <c r="AB30" s="22"/>
      <c r="AC30" s="32">
        <f t="shared" si="13"/>
        <v>0</v>
      </c>
      <c r="AD30" s="22"/>
      <c r="AE30" s="32">
        <f t="shared" si="14"/>
        <v>0</v>
      </c>
      <c r="AF30" s="14">
        <f t="shared" si="15"/>
        <v>0</v>
      </c>
      <c r="AG30" s="15">
        <f t="shared" si="16"/>
        <v>7</v>
      </c>
      <c r="AH30" s="16">
        <f>IF(AF30=0,PARTICIPANTS!$B$66,RANK(AF30,$AF$3:$AF$33,0))</f>
        <v>31</v>
      </c>
    </row>
    <row r="31" spans="1:34" x14ac:dyDescent="0.2">
      <c r="A31" s="15" t="str">
        <f>IF(PARTICIPANTS!B53=0," ",PARTICIPANTS!A53)</f>
        <v>VAN LUNTER Marc</v>
      </c>
      <c r="B31" s="24"/>
      <c r="C31" s="32">
        <f t="shared" si="0"/>
        <v>0</v>
      </c>
      <c r="D31" s="25"/>
      <c r="E31" s="32">
        <f t="shared" si="1"/>
        <v>0</v>
      </c>
      <c r="F31" s="22"/>
      <c r="G31" s="32">
        <f t="shared" si="2"/>
        <v>0</v>
      </c>
      <c r="H31" s="22"/>
      <c r="I31" s="32">
        <f t="shared" si="3"/>
        <v>0</v>
      </c>
      <c r="J31" s="22"/>
      <c r="K31" s="32">
        <f t="shared" si="4"/>
        <v>0</v>
      </c>
      <c r="L31" s="22"/>
      <c r="M31" s="32">
        <f t="shared" si="5"/>
        <v>0</v>
      </c>
      <c r="N31" s="22"/>
      <c r="O31" s="32">
        <f t="shared" si="6"/>
        <v>0</v>
      </c>
      <c r="P31" s="22"/>
      <c r="Q31" s="32">
        <f t="shared" si="7"/>
        <v>0</v>
      </c>
      <c r="R31" s="22"/>
      <c r="S31" s="32">
        <f t="shared" si="8"/>
        <v>0</v>
      </c>
      <c r="T31" s="22"/>
      <c r="U31" s="32">
        <f t="shared" si="9"/>
        <v>0</v>
      </c>
      <c r="V31" s="22"/>
      <c r="W31" s="32">
        <f t="shared" si="10"/>
        <v>0</v>
      </c>
      <c r="X31" s="22"/>
      <c r="Y31" s="32">
        <f t="shared" si="11"/>
        <v>0</v>
      </c>
      <c r="Z31" s="22"/>
      <c r="AA31" s="32">
        <f t="shared" si="12"/>
        <v>0</v>
      </c>
      <c r="AB31" s="22"/>
      <c r="AC31" s="32">
        <f t="shared" si="13"/>
        <v>0</v>
      </c>
      <c r="AD31" s="22"/>
      <c r="AE31" s="32">
        <f t="shared" si="14"/>
        <v>0</v>
      </c>
      <c r="AF31" s="14">
        <f t="shared" si="15"/>
        <v>0</v>
      </c>
      <c r="AG31" s="15">
        <f t="shared" si="16"/>
        <v>7</v>
      </c>
      <c r="AH31" s="16">
        <f>IF(AF31=0,PARTICIPANTS!$B$66,RANK(AF31,$AF$3:$AF$33,0))</f>
        <v>31</v>
      </c>
    </row>
    <row r="32" spans="1:34" x14ac:dyDescent="0.2">
      <c r="A32" s="15" t="str">
        <f>IF(PARTICIPANTS!B55=0," ",PARTICIPANTS!A55)</f>
        <v>VANDEBROEK Eric</v>
      </c>
      <c r="B32" s="24"/>
      <c r="C32" s="32">
        <f t="shared" si="0"/>
        <v>0</v>
      </c>
      <c r="D32" s="25"/>
      <c r="E32" s="32">
        <f t="shared" si="1"/>
        <v>0</v>
      </c>
      <c r="F32" s="22"/>
      <c r="G32" s="32">
        <f t="shared" si="2"/>
        <v>0</v>
      </c>
      <c r="H32" s="22"/>
      <c r="I32" s="32">
        <f t="shared" si="3"/>
        <v>0</v>
      </c>
      <c r="J32" s="22"/>
      <c r="K32" s="32">
        <f t="shared" si="4"/>
        <v>0</v>
      </c>
      <c r="L32" s="22"/>
      <c r="M32" s="32">
        <f t="shared" si="5"/>
        <v>0</v>
      </c>
      <c r="N32" s="22"/>
      <c r="O32" s="32">
        <f t="shared" si="6"/>
        <v>0</v>
      </c>
      <c r="P32" s="22"/>
      <c r="Q32" s="32">
        <f t="shared" si="7"/>
        <v>0</v>
      </c>
      <c r="R32" s="22"/>
      <c r="S32" s="32">
        <f t="shared" si="8"/>
        <v>0</v>
      </c>
      <c r="T32" s="22"/>
      <c r="U32" s="32">
        <f t="shared" si="9"/>
        <v>0</v>
      </c>
      <c r="V32" s="22"/>
      <c r="W32" s="32">
        <f t="shared" si="10"/>
        <v>0</v>
      </c>
      <c r="X32" s="22"/>
      <c r="Y32" s="32">
        <f t="shared" si="11"/>
        <v>0</v>
      </c>
      <c r="Z32" s="22"/>
      <c r="AA32" s="32">
        <f t="shared" si="12"/>
        <v>0</v>
      </c>
      <c r="AB32" s="22"/>
      <c r="AC32" s="32">
        <f t="shared" si="13"/>
        <v>0</v>
      </c>
      <c r="AD32" s="22"/>
      <c r="AE32" s="32">
        <f t="shared" si="14"/>
        <v>0</v>
      </c>
      <c r="AF32" s="14">
        <f t="shared" si="15"/>
        <v>0</v>
      </c>
      <c r="AG32" s="15">
        <f t="shared" si="16"/>
        <v>7</v>
      </c>
      <c r="AH32" s="16">
        <f>IF(AF32=0,PARTICIPANTS!$B$66,RANK(AF32,$AF$3:$AF$33,0))</f>
        <v>31</v>
      </c>
    </row>
    <row r="33" spans="1:34" x14ac:dyDescent="0.2">
      <c r="A33" s="15" t="str">
        <f>IF(PARTICIPANTS!B56=0," ",PARTICIPANTS!A56)</f>
        <v>VANDELAER Jos</v>
      </c>
      <c r="B33" s="24"/>
      <c r="C33" s="32">
        <f t="shared" si="0"/>
        <v>0</v>
      </c>
      <c r="D33" s="25"/>
      <c r="E33" s="32">
        <f t="shared" si="1"/>
        <v>0</v>
      </c>
      <c r="F33" s="22"/>
      <c r="G33" s="32">
        <f t="shared" si="2"/>
        <v>0</v>
      </c>
      <c r="H33" s="22"/>
      <c r="I33" s="32">
        <f t="shared" si="3"/>
        <v>0</v>
      </c>
      <c r="J33" s="22"/>
      <c r="K33" s="32"/>
      <c r="L33" s="22"/>
      <c r="M33" s="32">
        <f t="shared" si="5"/>
        <v>0</v>
      </c>
      <c r="N33" s="22"/>
      <c r="O33" s="32">
        <f t="shared" si="6"/>
        <v>0</v>
      </c>
      <c r="P33" s="22"/>
      <c r="Q33" s="32">
        <f t="shared" si="7"/>
        <v>0</v>
      </c>
      <c r="R33" s="22"/>
      <c r="S33" s="32">
        <f t="shared" si="8"/>
        <v>0</v>
      </c>
      <c r="T33" s="22"/>
      <c r="U33" s="32">
        <f t="shared" si="9"/>
        <v>0</v>
      </c>
      <c r="V33" s="22"/>
      <c r="W33" s="32">
        <f t="shared" si="10"/>
        <v>0</v>
      </c>
      <c r="X33" s="22"/>
      <c r="Y33" s="32">
        <f t="shared" si="11"/>
        <v>0</v>
      </c>
      <c r="Z33" s="22"/>
      <c r="AA33" s="32">
        <f t="shared" si="12"/>
        <v>0</v>
      </c>
      <c r="AB33" s="22"/>
      <c r="AC33" s="32"/>
      <c r="AD33" s="22"/>
      <c r="AE33" s="32">
        <f t="shared" si="14"/>
        <v>0</v>
      </c>
      <c r="AF33" s="14">
        <f t="shared" si="15"/>
        <v>0</v>
      </c>
      <c r="AG33" s="15">
        <f t="shared" si="16"/>
        <v>7</v>
      </c>
      <c r="AH33" s="16">
        <f>IF(AF33=0,PARTICIPANTS!$B$66,RANK(AF33,$AF$3:$AF$33,0))</f>
        <v>31</v>
      </c>
    </row>
  </sheetData>
  <sortState xmlns:xlrd2="http://schemas.microsoft.com/office/spreadsheetml/2017/richdata2" ref="A3:AH32">
    <sortCondition ref="A3:A32"/>
  </sortState>
  <mergeCells count="1">
    <mergeCell ref="A1:AH1"/>
  </mergeCells>
  <pageMargins left="0.75" right="0.75" top="1" bottom="1" header="0.5" footer="0.5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"/>
  </sheetPr>
  <dimension ref="A1:AH33"/>
  <sheetViews>
    <sheetView zoomScale="114" zoomScaleNormal="114" workbookViewId="0">
      <selection activeCell="A3" sqref="A3"/>
    </sheetView>
  </sheetViews>
  <sheetFormatPr baseColWidth="10" defaultRowHeight="16" x14ac:dyDescent="0.2"/>
  <cols>
    <col min="1" max="1" width="24.83203125" bestFit="1" customWidth="1"/>
    <col min="2" max="2" width="3.5" style="7" customWidth="1"/>
    <col min="3" max="3" width="3.6640625" style="33" customWidth="1"/>
    <col min="4" max="4" width="3.5" style="9" customWidth="1"/>
    <col min="5" max="5" width="3.6640625" style="33" customWidth="1"/>
    <col min="6" max="6" width="3.5" style="8" customWidth="1"/>
    <col min="7" max="7" width="3.6640625" style="33" customWidth="1"/>
    <col min="8" max="8" width="3.5" customWidth="1"/>
    <col min="9" max="9" width="3.6640625" style="33" customWidth="1"/>
    <col min="10" max="10" width="3.5" customWidth="1"/>
    <col min="11" max="11" width="3.6640625" style="33" customWidth="1"/>
    <col min="12" max="12" width="3.5" customWidth="1"/>
    <col min="13" max="13" width="3.6640625" style="33" customWidth="1"/>
    <col min="14" max="14" width="3.5" customWidth="1"/>
    <col min="15" max="15" width="3.6640625" style="33" customWidth="1"/>
    <col min="16" max="16" width="3.5" customWidth="1"/>
    <col min="17" max="17" width="3.6640625" style="33" customWidth="1"/>
    <col min="18" max="18" width="3.5" customWidth="1"/>
    <col min="19" max="19" width="3.6640625" style="33" customWidth="1"/>
    <col min="20" max="20" width="4.6640625" customWidth="1"/>
    <col min="21" max="21" width="4.83203125" style="33" customWidth="1"/>
    <col min="22" max="22" width="4.6640625" customWidth="1"/>
    <col min="23" max="23" width="4.83203125" style="33" customWidth="1"/>
    <col min="24" max="24" width="4.6640625" customWidth="1"/>
    <col min="25" max="25" width="4.83203125" style="33" customWidth="1"/>
    <col min="26" max="26" width="4.83203125" customWidth="1"/>
    <col min="27" max="27" width="4.83203125" style="33" customWidth="1"/>
    <col min="28" max="28" width="4.83203125" customWidth="1"/>
    <col min="29" max="29" width="4.83203125" style="33" customWidth="1"/>
    <col min="30" max="30" width="4.83203125" customWidth="1"/>
    <col min="31" max="31" width="4.83203125" style="33" customWidth="1"/>
    <col min="32" max="33" width="7.1640625" bestFit="1" customWidth="1"/>
    <col min="34" max="34" width="8.33203125" bestFit="1" customWidth="1"/>
  </cols>
  <sheetData>
    <row r="1" spans="1:34" ht="40" customHeight="1" x14ac:dyDescent="0.35">
      <c r="A1" s="38" t="s">
        <v>108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</row>
    <row r="2" spans="1:34" ht="33" customHeight="1" x14ac:dyDescent="0.25">
      <c r="A2" s="23" t="s">
        <v>0</v>
      </c>
      <c r="B2" s="11" t="s">
        <v>41</v>
      </c>
      <c r="C2" s="31" t="s">
        <v>42</v>
      </c>
      <c r="D2" s="12" t="s">
        <v>43</v>
      </c>
      <c r="E2" s="31" t="s">
        <v>44</v>
      </c>
      <c r="F2" s="12" t="s">
        <v>45</v>
      </c>
      <c r="G2" s="31" t="s">
        <v>46</v>
      </c>
      <c r="H2" s="13" t="s">
        <v>47</v>
      </c>
      <c r="I2" s="34" t="s">
        <v>48</v>
      </c>
      <c r="J2" s="13" t="s">
        <v>49</v>
      </c>
      <c r="K2" s="34" t="s">
        <v>50</v>
      </c>
      <c r="L2" s="13" t="s">
        <v>51</v>
      </c>
      <c r="M2" s="34" t="s">
        <v>52</v>
      </c>
      <c r="N2" s="12" t="s">
        <v>53</v>
      </c>
      <c r="O2" s="31" t="s">
        <v>54</v>
      </c>
      <c r="P2" s="12" t="s">
        <v>55</v>
      </c>
      <c r="Q2" s="31" t="s">
        <v>56</v>
      </c>
      <c r="R2" s="12" t="s">
        <v>57</v>
      </c>
      <c r="S2" s="31" t="s">
        <v>58</v>
      </c>
      <c r="T2" s="12" t="s">
        <v>59</v>
      </c>
      <c r="U2" s="31" t="s">
        <v>60</v>
      </c>
      <c r="V2" s="12" t="s">
        <v>61</v>
      </c>
      <c r="W2" s="31" t="s">
        <v>62</v>
      </c>
      <c r="X2" s="12" t="s">
        <v>63</v>
      </c>
      <c r="Y2" s="31" t="s">
        <v>64</v>
      </c>
      <c r="Z2" s="12" t="s">
        <v>68</v>
      </c>
      <c r="AA2" s="31" t="s">
        <v>69</v>
      </c>
      <c r="AB2" s="12" t="s">
        <v>70</v>
      </c>
      <c r="AC2" s="31" t="s">
        <v>71</v>
      </c>
      <c r="AD2" s="12" t="s">
        <v>72</v>
      </c>
      <c r="AE2" s="31" t="s">
        <v>73</v>
      </c>
      <c r="AF2" s="12" t="s">
        <v>65</v>
      </c>
      <c r="AG2" s="13" t="s">
        <v>66</v>
      </c>
      <c r="AH2" s="13" t="s">
        <v>67</v>
      </c>
    </row>
    <row r="3" spans="1:34" x14ac:dyDescent="0.2">
      <c r="A3" s="15" t="str">
        <f>IF(PARTICIPANTS!B4=0," ",PARTICIPANTS!A4)</f>
        <v>ANDREANI Renald</v>
      </c>
      <c r="B3" s="24"/>
      <c r="C3" s="32">
        <f>IF(B3=0,0,B3+20)</f>
        <v>0</v>
      </c>
      <c r="D3" s="25"/>
      <c r="E3" s="32">
        <f>IF(D3=0,0,D3+20)</f>
        <v>0</v>
      </c>
      <c r="F3" s="22"/>
      <c r="G3" s="32">
        <f>IF(F3=0,0,F3+20)</f>
        <v>0</v>
      </c>
      <c r="H3" s="22"/>
      <c r="I3" s="32">
        <f>IF(H3=0,0,H3+20)</f>
        <v>0</v>
      </c>
      <c r="J3" s="22"/>
      <c r="K3" s="32">
        <f>IF(J3=0,0,J3+20)</f>
        <v>0</v>
      </c>
      <c r="L3" s="22"/>
      <c r="M3" s="32">
        <f>IF(L3=0,0,L3+20)</f>
        <v>0</v>
      </c>
      <c r="N3" s="22"/>
      <c r="O3" s="32">
        <f>IF(N3=0,0,N3+20)</f>
        <v>0</v>
      </c>
      <c r="P3" s="22"/>
      <c r="Q3" s="32">
        <f>IF(P3=0,0,P3+20)</f>
        <v>0</v>
      </c>
      <c r="R3" s="22"/>
      <c r="S3" s="32">
        <f>IF(R3=0,0,R3+20)</f>
        <v>0</v>
      </c>
      <c r="T3" s="22"/>
      <c r="U3" s="32">
        <f>IF(T3=0,0,T3+20)</f>
        <v>0</v>
      </c>
      <c r="V3" s="22"/>
      <c r="W3" s="32">
        <f>IF(V3=0,0,V3+20)</f>
        <v>0</v>
      </c>
      <c r="X3" s="22"/>
      <c r="Y3" s="32">
        <f>IF(X3=0,0,X3+20)</f>
        <v>0</v>
      </c>
      <c r="Z3" s="22"/>
      <c r="AA3" s="32">
        <f>IF(Z3=0,0,Z3+20)</f>
        <v>0</v>
      </c>
      <c r="AB3" s="22"/>
      <c r="AC3" s="32">
        <f>IF(AB3=0,0,AB3+20)</f>
        <v>0</v>
      </c>
      <c r="AD3" s="22"/>
      <c r="AE3" s="32">
        <f>IF(AD3=0,0,AD3+20)</f>
        <v>0</v>
      </c>
      <c r="AF3" s="14">
        <f>SUM(C3+E3+G3+I3+K3+M3+O3+Q3+S3+U3+W3+Y3+AA3+AC3)</f>
        <v>0</v>
      </c>
      <c r="AG3" s="15">
        <f>RANK(AF3,$AF$3:$AF$33,0)</f>
        <v>2</v>
      </c>
      <c r="AH3" s="16">
        <f>IF(AF3=0,PARTICIPANTS!$B$66,RANK(AF3,$AF$3:$AF$33,0))</f>
        <v>31</v>
      </c>
    </row>
    <row r="4" spans="1:34" x14ac:dyDescent="0.2">
      <c r="A4" s="15" t="str">
        <f>IF(PARTICIPANTS!B6=0," ",PARTICIPANTS!A6)</f>
        <v>BAETENS Johnny</v>
      </c>
      <c r="B4" s="24"/>
      <c r="C4" s="32">
        <f t="shared" ref="C4:C33" si="0">IF(B4=0,0,B4+20)</f>
        <v>0</v>
      </c>
      <c r="D4" s="25"/>
      <c r="E4" s="32">
        <f t="shared" ref="E4:E33" si="1">IF(D4=0,0,D4+20)</f>
        <v>0</v>
      </c>
      <c r="F4" s="22"/>
      <c r="G4" s="32">
        <f t="shared" ref="G4:G33" si="2">IF(F4=0,0,F4+20)</f>
        <v>0</v>
      </c>
      <c r="H4" s="22"/>
      <c r="I4" s="32">
        <f t="shared" ref="I4:I33" si="3">IF(H4=0,0,H4+20)</f>
        <v>0</v>
      </c>
      <c r="J4" s="22"/>
      <c r="K4" s="32">
        <f t="shared" ref="K4:K32" si="4">IF(J4=0,0,J4+20)</f>
        <v>0</v>
      </c>
      <c r="L4" s="22"/>
      <c r="M4" s="32">
        <f t="shared" ref="M4:M33" si="5">IF(L4=0,0,L4+20)</f>
        <v>0</v>
      </c>
      <c r="N4" s="22"/>
      <c r="O4" s="32">
        <f t="shared" ref="O4:O33" si="6">IF(N4=0,0,N4+20)</f>
        <v>0</v>
      </c>
      <c r="P4" s="22"/>
      <c r="Q4" s="32">
        <f t="shared" ref="Q4:Q33" si="7">IF(P4=0,0,P4+20)</f>
        <v>0</v>
      </c>
      <c r="R4" s="22"/>
      <c r="S4" s="32">
        <f t="shared" ref="S4:S33" si="8">IF(R4=0,0,R4+20)</f>
        <v>0</v>
      </c>
      <c r="T4" s="22"/>
      <c r="U4" s="32">
        <f t="shared" ref="U4:U33" si="9">IF(T4=0,0,T4+20)</f>
        <v>0</v>
      </c>
      <c r="V4" s="22"/>
      <c r="W4" s="32">
        <f t="shared" ref="W4:W32" si="10">IF(V4=0,0,V4+20)</f>
        <v>0</v>
      </c>
      <c r="X4" s="22"/>
      <c r="Y4" s="32">
        <f t="shared" ref="Y4:Y33" si="11">IF(X4=0,0,X4+20)</f>
        <v>0</v>
      </c>
      <c r="Z4" s="22"/>
      <c r="AA4" s="32">
        <f t="shared" ref="AA4:AA33" si="12">IF(Z4=0,0,Z4+20)</f>
        <v>0</v>
      </c>
      <c r="AB4" s="22"/>
      <c r="AC4" s="32">
        <f t="shared" ref="AC4:AC33" si="13">IF(AB4=0,0,AB4+20)</f>
        <v>0</v>
      </c>
      <c r="AD4" s="22"/>
      <c r="AE4" s="32">
        <f t="shared" ref="AE4:AE33" si="14">IF(AD4=0,0,AD4+20)</f>
        <v>0</v>
      </c>
      <c r="AF4" s="14">
        <f t="shared" ref="AF4:AF33" si="15">SUM(C4+E4+G4+I4+K4+M4+O4+Q4+S4+U4+W4+Y4+AA4+AC4)</f>
        <v>0</v>
      </c>
      <c r="AG4" s="15">
        <f t="shared" ref="AG4:AG33" si="16">RANK(AF4,$AF$3:$AF$33,0)</f>
        <v>2</v>
      </c>
      <c r="AH4" s="16">
        <f>IF(AF4=0,PARTICIPANTS!$B$66,RANK(AF4,$AF$3:$AF$33,0))</f>
        <v>31</v>
      </c>
    </row>
    <row r="5" spans="1:34" x14ac:dyDescent="0.2">
      <c r="A5" s="15" t="str">
        <f>IF(PARTICIPANTS!B10=0," ",PARTICIPANTS!A10)</f>
        <v>CANIVET René</v>
      </c>
      <c r="B5" s="24"/>
      <c r="C5" s="32">
        <f t="shared" si="0"/>
        <v>0</v>
      </c>
      <c r="D5" s="25"/>
      <c r="E5" s="32">
        <f t="shared" si="1"/>
        <v>0</v>
      </c>
      <c r="F5" s="22"/>
      <c r="G5" s="32">
        <f t="shared" si="2"/>
        <v>0</v>
      </c>
      <c r="H5" s="22"/>
      <c r="I5" s="32">
        <f t="shared" si="3"/>
        <v>0</v>
      </c>
      <c r="J5" s="22"/>
      <c r="K5" s="32">
        <f t="shared" si="4"/>
        <v>0</v>
      </c>
      <c r="L5" s="22"/>
      <c r="M5" s="32">
        <f t="shared" si="5"/>
        <v>0</v>
      </c>
      <c r="N5" s="22"/>
      <c r="O5" s="32">
        <f t="shared" si="6"/>
        <v>0</v>
      </c>
      <c r="P5" s="22"/>
      <c r="Q5" s="32">
        <f t="shared" si="7"/>
        <v>0</v>
      </c>
      <c r="R5" s="22"/>
      <c r="S5" s="32">
        <f t="shared" si="8"/>
        <v>0</v>
      </c>
      <c r="T5" s="22"/>
      <c r="U5" s="32">
        <f t="shared" si="9"/>
        <v>0</v>
      </c>
      <c r="V5" s="22"/>
      <c r="W5" s="32">
        <f t="shared" si="10"/>
        <v>0</v>
      </c>
      <c r="X5" s="22"/>
      <c r="Y5" s="32">
        <f t="shared" si="11"/>
        <v>0</v>
      </c>
      <c r="Z5" s="22"/>
      <c r="AA5" s="32">
        <f t="shared" si="12"/>
        <v>0</v>
      </c>
      <c r="AB5" s="22"/>
      <c r="AC5" s="32">
        <f t="shared" si="13"/>
        <v>0</v>
      </c>
      <c r="AD5" s="22"/>
      <c r="AE5" s="32">
        <f t="shared" si="14"/>
        <v>0</v>
      </c>
      <c r="AF5" s="14">
        <f t="shared" si="15"/>
        <v>0</v>
      </c>
      <c r="AG5" s="15">
        <f t="shared" si="16"/>
        <v>2</v>
      </c>
      <c r="AH5" s="16">
        <f>IF(AF5=0,PARTICIPANTS!$B$66,RANK(AF5,$AF$3:$AF$33,0))</f>
        <v>31</v>
      </c>
    </row>
    <row r="6" spans="1:34" x14ac:dyDescent="0.2">
      <c r="A6" s="15" t="str">
        <f>IF(PARTICIPANTS!B12=0," ",PARTICIPANTS!A12)</f>
        <v>DE CONINCK Patrice</v>
      </c>
      <c r="B6" s="24"/>
      <c r="C6" s="32">
        <f t="shared" si="0"/>
        <v>0</v>
      </c>
      <c r="D6" s="25"/>
      <c r="E6" s="32">
        <f t="shared" si="1"/>
        <v>0</v>
      </c>
      <c r="F6" s="22"/>
      <c r="G6" s="32">
        <f t="shared" si="2"/>
        <v>0</v>
      </c>
      <c r="H6" s="22"/>
      <c r="I6" s="32">
        <f t="shared" si="3"/>
        <v>0</v>
      </c>
      <c r="J6" s="22"/>
      <c r="K6" s="32">
        <f t="shared" si="4"/>
        <v>0</v>
      </c>
      <c r="L6" s="22"/>
      <c r="M6" s="32">
        <f t="shared" si="5"/>
        <v>0</v>
      </c>
      <c r="N6" s="22"/>
      <c r="O6" s="32">
        <f t="shared" si="6"/>
        <v>0</v>
      </c>
      <c r="P6" s="22"/>
      <c r="Q6" s="32">
        <f t="shared" si="7"/>
        <v>0</v>
      </c>
      <c r="R6" s="22"/>
      <c r="S6" s="32">
        <f t="shared" si="8"/>
        <v>0</v>
      </c>
      <c r="T6" s="22"/>
      <c r="U6" s="32">
        <f t="shared" si="9"/>
        <v>0</v>
      </c>
      <c r="V6" s="22"/>
      <c r="W6" s="32">
        <f t="shared" si="10"/>
        <v>0</v>
      </c>
      <c r="X6" s="22"/>
      <c r="Y6" s="32">
        <f t="shared" si="11"/>
        <v>0</v>
      </c>
      <c r="Z6" s="22"/>
      <c r="AA6" s="32">
        <f t="shared" si="12"/>
        <v>0</v>
      </c>
      <c r="AB6" s="22"/>
      <c r="AC6" s="32">
        <f t="shared" si="13"/>
        <v>0</v>
      </c>
      <c r="AD6" s="22"/>
      <c r="AE6" s="32">
        <f t="shared" si="14"/>
        <v>0</v>
      </c>
      <c r="AF6" s="14">
        <f t="shared" si="15"/>
        <v>0</v>
      </c>
      <c r="AG6" s="15">
        <f t="shared" si="16"/>
        <v>2</v>
      </c>
      <c r="AH6" s="16">
        <f>IF(AF6=0,PARTICIPANTS!$B$66,RANK(AF6,$AF$3:$AF$33,0))</f>
        <v>31</v>
      </c>
    </row>
    <row r="7" spans="1:34" x14ac:dyDescent="0.2">
      <c r="A7" s="15" t="str">
        <f>IF(PARTICIPANTS!B13=0," ",PARTICIPANTS!A13)</f>
        <v>DE KOCK Yves</v>
      </c>
      <c r="B7" s="26"/>
      <c r="C7" s="32">
        <f t="shared" si="0"/>
        <v>0</v>
      </c>
      <c r="D7" s="25"/>
      <c r="E7" s="32">
        <f t="shared" si="1"/>
        <v>0</v>
      </c>
      <c r="F7" s="22"/>
      <c r="G7" s="32">
        <f t="shared" si="2"/>
        <v>0</v>
      </c>
      <c r="H7" s="22"/>
      <c r="I7" s="32">
        <f t="shared" si="3"/>
        <v>0</v>
      </c>
      <c r="J7" s="22"/>
      <c r="K7" s="32">
        <f t="shared" si="4"/>
        <v>0</v>
      </c>
      <c r="L7" s="22"/>
      <c r="M7" s="32">
        <f t="shared" si="5"/>
        <v>0</v>
      </c>
      <c r="N7" s="22"/>
      <c r="O7" s="32">
        <f t="shared" si="6"/>
        <v>0</v>
      </c>
      <c r="P7" s="22"/>
      <c r="Q7" s="32">
        <f t="shared" si="7"/>
        <v>0</v>
      </c>
      <c r="R7" s="22"/>
      <c r="S7" s="32">
        <f t="shared" si="8"/>
        <v>0</v>
      </c>
      <c r="T7" s="22"/>
      <c r="U7" s="32">
        <f t="shared" si="9"/>
        <v>0</v>
      </c>
      <c r="V7" s="22"/>
      <c r="W7" s="32">
        <f t="shared" si="10"/>
        <v>0</v>
      </c>
      <c r="X7" s="22"/>
      <c r="Y7" s="32">
        <f t="shared" si="11"/>
        <v>0</v>
      </c>
      <c r="Z7" s="22"/>
      <c r="AA7" s="32">
        <f t="shared" si="12"/>
        <v>0</v>
      </c>
      <c r="AB7" s="22"/>
      <c r="AC7" s="32">
        <f t="shared" si="13"/>
        <v>0</v>
      </c>
      <c r="AD7" s="27"/>
      <c r="AE7" s="32">
        <f t="shared" si="14"/>
        <v>0</v>
      </c>
      <c r="AF7" s="14">
        <f t="shared" si="15"/>
        <v>0</v>
      </c>
      <c r="AG7" s="15">
        <f t="shared" si="16"/>
        <v>2</v>
      </c>
      <c r="AH7" s="16">
        <f>IF(AF7=0,PARTICIPANTS!$B$66,RANK(AF7,$AF$3:$AF$33,0))</f>
        <v>31</v>
      </c>
    </row>
    <row r="8" spans="1:34" x14ac:dyDescent="0.2">
      <c r="A8" s="15" t="str">
        <f>IF(PARTICIPANTS!B14=0," ",PARTICIPANTS!A14)</f>
        <v>DE SCHEPPER Koen</v>
      </c>
      <c r="B8" s="26"/>
      <c r="C8" s="32">
        <f t="shared" si="0"/>
        <v>0</v>
      </c>
      <c r="D8" s="25"/>
      <c r="E8" s="32">
        <f t="shared" si="1"/>
        <v>0</v>
      </c>
      <c r="F8" s="22"/>
      <c r="G8" s="32">
        <f t="shared" si="2"/>
        <v>0</v>
      </c>
      <c r="H8" s="22"/>
      <c r="I8" s="32">
        <f t="shared" si="3"/>
        <v>0</v>
      </c>
      <c r="J8" s="22"/>
      <c r="K8" s="32">
        <f t="shared" si="4"/>
        <v>0</v>
      </c>
      <c r="L8" s="22"/>
      <c r="M8" s="32">
        <f t="shared" si="5"/>
        <v>0</v>
      </c>
      <c r="N8" s="22"/>
      <c r="O8" s="32">
        <f t="shared" si="6"/>
        <v>0</v>
      </c>
      <c r="P8" s="22"/>
      <c r="Q8" s="32">
        <f t="shared" si="7"/>
        <v>0</v>
      </c>
      <c r="R8" s="22"/>
      <c r="S8" s="32">
        <f t="shared" si="8"/>
        <v>0</v>
      </c>
      <c r="T8" s="22"/>
      <c r="U8" s="32">
        <f t="shared" si="9"/>
        <v>0</v>
      </c>
      <c r="V8" s="22"/>
      <c r="W8" s="32">
        <f t="shared" si="10"/>
        <v>0</v>
      </c>
      <c r="X8" s="22"/>
      <c r="Y8" s="32">
        <f t="shared" si="11"/>
        <v>0</v>
      </c>
      <c r="Z8" s="22"/>
      <c r="AA8" s="32">
        <f t="shared" si="12"/>
        <v>0</v>
      </c>
      <c r="AB8" s="22"/>
      <c r="AC8" s="32">
        <f t="shared" si="13"/>
        <v>0</v>
      </c>
      <c r="AD8" s="27"/>
      <c r="AE8" s="32">
        <f t="shared" si="14"/>
        <v>0</v>
      </c>
      <c r="AF8" s="14">
        <f t="shared" si="15"/>
        <v>0</v>
      </c>
      <c r="AG8" s="15">
        <f t="shared" si="16"/>
        <v>2</v>
      </c>
      <c r="AH8" s="16">
        <f>IF(AF8=0,PARTICIPANTS!$B$66,RANK(AF8,$AF$3:$AF$33,0))</f>
        <v>31</v>
      </c>
    </row>
    <row r="9" spans="1:34" x14ac:dyDescent="0.2">
      <c r="A9" s="15" t="str">
        <f>IF(PARTICIPANTS!B16=0," ",PARTICIPANTS!A16)</f>
        <v>DELIGNY Christophe</v>
      </c>
      <c r="B9" s="26"/>
      <c r="C9" s="32">
        <f t="shared" si="0"/>
        <v>0</v>
      </c>
      <c r="D9" s="25"/>
      <c r="E9" s="32">
        <f t="shared" si="1"/>
        <v>0</v>
      </c>
      <c r="F9" s="22"/>
      <c r="G9" s="32">
        <f t="shared" si="2"/>
        <v>0</v>
      </c>
      <c r="H9" s="22"/>
      <c r="I9" s="32">
        <f t="shared" si="3"/>
        <v>0</v>
      </c>
      <c r="J9" s="22"/>
      <c r="K9" s="32">
        <f t="shared" si="4"/>
        <v>0</v>
      </c>
      <c r="L9" s="22"/>
      <c r="M9" s="32">
        <f t="shared" si="5"/>
        <v>0</v>
      </c>
      <c r="N9" s="22"/>
      <c r="O9" s="32">
        <f t="shared" si="6"/>
        <v>0</v>
      </c>
      <c r="P9" s="22"/>
      <c r="Q9" s="32">
        <f t="shared" si="7"/>
        <v>0</v>
      </c>
      <c r="R9" s="22"/>
      <c r="S9" s="32">
        <f t="shared" si="8"/>
        <v>0</v>
      </c>
      <c r="T9" s="22"/>
      <c r="U9" s="32">
        <f t="shared" si="9"/>
        <v>0</v>
      </c>
      <c r="V9" s="22"/>
      <c r="W9" s="32">
        <f t="shared" si="10"/>
        <v>0</v>
      </c>
      <c r="X9" s="22"/>
      <c r="Y9" s="32">
        <f t="shared" si="11"/>
        <v>0</v>
      </c>
      <c r="Z9" s="22"/>
      <c r="AA9" s="32">
        <f t="shared" si="12"/>
        <v>0</v>
      </c>
      <c r="AB9" s="22"/>
      <c r="AC9" s="32">
        <f t="shared" si="13"/>
        <v>0</v>
      </c>
      <c r="AD9" s="27"/>
      <c r="AE9" s="32">
        <f t="shared" si="14"/>
        <v>0</v>
      </c>
      <c r="AF9" s="14">
        <f t="shared" si="15"/>
        <v>0</v>
      </c>
      <c r="AG9" s="15">
        <f t="shared" si="16"/>
        <v>2</v>
      </c>
      <c r="AH9" s="16">
        <f>IF(AF9=0,PARTICIPANTS!$B$66,RANK(AF9,$AF$3:$AF$33,0))</f>
        <v>31</v>
      </c>
    </row>
    <row r="10" spans="1:34" x14ac:dyDescent="0.2">
      <c r="A10" s="15" t="str">
        <f>IF(PARTICIPANTS!B18=0," ",PARTICIPANTS!A18)</f>
        <v>D'HULSTER Daniel</v>
      </c>
      <c r="B10" s="26"/>
      <c r="C10" s="32">
        <f t="shared" si="0"/>
        <v>0</v>
      </c>
      <c r="D10" s="25"/>
      <c r="E10" s="32">
        <f t="shared" si="1"/>
        <v>0</v>
      </c>
      <c r="F10" s="22"/>
      <c r="G10" s="32">
        <f t="shared" si="2"/>
        <v>0</v>
      </c>
      <c r="H10" s="22"/>
      <c r="I10" s="32">
        <f t="shared" si="3"/>
        <v>0</v>
      </c>
      <c r="J10" s="22"/>
      <c r="K10" s="32">
        <f t="shared" si="4"/>
        <v>0</v>
      </c>
      <c r="L10" s="22"/>
      <c r="M10" s="32">
        <f t="shared" si="5"/>
        <v>0</v>
      </c>
      <c r="N10" s="22"/>
      <c r="O10" s="32">
        <f t="shared" si="6"/>
        <v>0</v>
      </c>
      <c r="P10" s="22"/>
      <c r="Q10" s="32">
        <f t="shared" si="7"/>
        <v>0</v>
      </c>
      <c r="R10" s="22"/>
      <c r="S10" s="32">
        <f t="shared" si="8"/>
        <v>0</v>
      </c>
      <c r="T10" s="22"/>
      <c r="U10" s="32">
        <f t="shared" si="9"/>
        <v>0</v>
      </c>
      <c r="V10" s="22"/>
      <c r="W10" s="32">
        <f t="shared" si="10"/>
        <v>0</v>
      </c>
      <c r="X10" s="22"/>
      <c r="Y10" s="32">
        <f t="shared" si="11"/>
        <v>0</v>
      </c>
      <c r="Z10" s="22"/>
      <c r="AA10" s="32">
        <f t="shared" si="12"/>
        <v>0</v>
      </c>
      <c r="AB10" s="22"/>
      <c r="AC10" s="32">
        <f t="shared" si="13"/>
        <v>0</v>
      </c>
      <c r="AD10" s="27"/>
      <c r="AE10" s="32">
        <f t="shared" si="14"/>
        <v>0</v>
      </c>
      <c r="AF10" s="14">
        <f t="shared" si="15"/>
        <v>0</v>
      </c>
      <c r="AG10" s="15">
        <f t="shared" si="16"/>
        <v>2</v>
      </c>
      <c r="AH10" s="16">
        <f>IF(AF10=0,PARTICIPANTS!$B$66,RANK(AF10,$AF$3:$AF$33,0))</f>
        <v>31</v>
      </c>
    </row>
    <row r="11" spans="1:34" x14ac:dyDescent="0.2">
      <c r="A11" s="15" t="str">
        <f>IF(PARTICIPANTS!B19=0," ",PARTICIPANTS!A19)</f>
        <v>DUHANT Jean</v>
      </c>
      <c r="B11" s="24"/>
      <c r="C11" s="32">
        <f t="shared" si="0"/>
        <v>0</v>
      </c>
      <c r="D11" s="25"/>
      <c r="E11" s="32">
        <f t="shared" si="1"/>
        <v>0</v>
      </c>
      <c r="F11" s="22"/>
      <c r="G11" s="32">
        <f t="shared" si="2"/>
        <v>0</v>
      </c>
      <c r="H11" s="22"/>
      <c r="I11" s="32">
        <f t="shared" si="3"/>
        <v>0</v>
      </c>
      <c r="J11" s="22"/>
      <c r="K11" s="32">
        <f t="shared" si="4"/>
        <v>0</v>
      </c>
      <c r="L11" s="22"/>
      <c r="M11" s="32">
        <f t="shared" si="5"/>
        <v>0</v>
      </c>
      <c r="N11" s="22"/>
      <c r="O11" s="32">
        <f t="shared" si="6"/>
        <v>0</v>
      </c>
      <c r="P11" s="22"/>
      <c r="Q11" s="32">
        <f t="shared" si="7"/>
        <v>0</v>
      </c>
      <c r="R11" s="22"/>
      <c r="S11" s="32">
        <f t="shared" si="8"/>
        <v>0</v>
      </c>
      <c r="T11" s="22"/>
      <c r="U11" s="32">
        <f t="shared" si="9"/>
        <v>0</v>
      </c>
      <c r="V11" s="22"/>
      <c r="W11" s="32">
        <f t="shared" si="10"/>
        <v>0</v>
      </c>
      <c r="X11" s="22"/>
      <c r="Y11" s="32">
        <f t="shared" si="11"/>
        <v>0</v>
      </c>
      <c r="Z11" s="22"/>
      <c r="AA11" s="32">
        <f t="shared" si="12"/>
        <v>0</v>
      </c>
      <c r="AB11" s="22"/>
      <c r="AC11" s="32">
        <f t="shared" si="13"/>
        <v>0</v>
      </c>
      <c r="AD11" s="22"/>
      <c r="AE11" s="32">
        <f t="shared" si="14"/>
        <v>0</v>
      </c>
      <c r="AF11" s="14">
        <f t="shared" si="15"/>
        <v>0</v>
      </c>
      <c r="AG11" s="15">
        <f t="shared" si="16"/>
        <v>2</v>
      </c>
      <c r="AH11" s="16">
        <f>IF(AF11=0,PARTICIPANTS!$B$66,RANK(AF11,$AF$3:$AF$33,0))</f>
        <v>31</v>
      </c>
    </row>
    <row r="12" spans="1:34" x14ac:dyDescent="0.2">
      <c r="A12" s="15" t="str">
        <f>IF(PARTICIPANTS!B21=0," ",PARTICIPANTS!A21)</f>
        <v>FRANCQ Patrice</v>
      </c>
      <c r="B12" s="24"/>
      <c r="C12" s="32">
        <f t="shared" si="0"/>
        <v>0</v>
      </c>
      <c r="D12" s="25"/>
      <c r="E12" s="32">
        <f t="shared" si="1"/>
        <v>0</v>
      </c>
      <c r="F12" s="22"/>
      <c r="G12" s="32">
        <f t="shared" si="2"/>
        <v>0</v>
      </c>
      <c r="H12" s="22"/>
      <c r="I12" s="32">
        <f t="shared" si="3"/>
        <v>0</v>
      </c>
      <c r="J12" s="22"/>
      <c r="K12" s="32">
        <f t="shared" si="4"/>
        <v>0</v>
      </c>
      <c r="L12" s="22"/>
      <c r="M12" s="32">
        <f t="shared" si="5"/>
        <v>0</v>
      </c>
      <c r="N12" s="22"/>
      <c r="O12" s="32">
        <f t="shared" si="6"/>
        <v>0</v>
      </c>
      <c r="P12" s="22"/>
      <c r="Q12" s="32">
        <f t="shared" si="7"/>
        <v>0</v>
      </c>
      <c r="R12" s="22"/>
      <c r="S12" s="32">
        <f t="shared" si="8"/>
        <v>0</v>
      </c>
      <c r="T12" s="22"/>
      <c r="U12" s="32">
        <f t="shared" si="9"/>
        <v>0</v>
      </c>
      <c r="V12" s="22"/>
      <c r="W12" s="32">
        <f t="shared" si="10"/>
        <v>0</v>
      </c>
      <c r="X12" s="22"/>
      <c r="Y12" s="32">
        <f t="shared" si="11"/>
        <v>0</v>
      </c>
      <c r="Z12" s="22"/>
      <c r="AA12" s="32">
        <f t="shared" si="12"/>
        <v>0</v>
      </c>
      <c r="AB12" s="22"/>
      <c r="AC12" s="32">
        <f t="shared" si="13"/>
        <v>0</v>
      </c>
      <c r="AD12" s="22"/>
      <c r="AE12" s="32">
        <f t="shared" si="14"/>
        <v>0</v>
      </c>
      <c r="AF12" s="14">
        <f t="shared" si="15"/>
        <v>0</v>
      </c>
      <c r="AG12" s="15">
        <f t="shared" si="16"/>
        <v>2</v>
      </c>
      <c r="AH12" s="16">
        <f>IF(AF12=0,PARTICIPANTS!$B$66,RANK(AF12,$AF$3:$AF$33,0))</f>
        <v>31</v>
      </c>
    </row>
    <row r="13" spans="1:34" x14ac:dyDescent="0.2">
      <c r="A13" s="15" t="str">
        <f>IF(PARTICIPANTS!B22=0," ",PARTICIPANTS!A22)</f>
        <v>GEORGES Florent</v>
      </c>
      <c r="B13" s="24"/>
      <c r="C13" s="32">
        <f t="shared" si="0"/>
        <v>0</v>
      </c>
      <c r="D13" s="25"/>
      <c r="E13" s="32">
        <f t="shared" si="1"/>
        <v>0</v>
      </c>
      <c r="F13" s="22"/>
      <c r="G13" s="32">
        <f t="shared" si="2"/>
        <v>0</v>
      </c>
      <c r="H13" s="22"/>
      <c r="I13" s="32">
        <f t="shared" si="3"/>
        <v>0</v>
      </c>
      <c r="J13" s="22"/>
      <c r="K13" s="32">
        <f t="shared" si="4"/>
        <v>0</v>
      </c>
      <c r="L13" s="22"/>
      <c r="M13" s="32">
        <f t="shared" si="5"/>
        <v>0</v>
      </c>
      <c r="N13" s="22"/>
      <c r="O13" s="32">
        <f t="shared" si="6"/>
        <v>0</v>
      </c>
      <c r="P13" s="22"/>
      <c r="Q13" s="32">
        <f t="shared" si="7"/>
        <v>0</v>
      </c>
      <c r="R13" s="22"/>
      <c r="S13" s="32">
        <f t="shared" si="8"/>
        <v>0</v>
      </c>
      <c r="T13" s="22"/>
      <c r="U13" s="32">
        <f t="shared" si="9"/>
        <v>0</v>
      </c>
      <c r="V13" s="22"/>
      <c r="W13" s="32">
        <f t="shared" si="10"/>
        <v>0</v>
      </c>
      <c r="X13" s="22"/>
      <c r="Y13" s="32">
        <f t="shared" si="11"/>
        <v>0</v>
      </c>
      <c r="Z13" s="22"/>
      <c r="AA13" s="32">
        <f t="shared" si="12"/>
        <v>0</v>
      </c>
      <c r="AB13" s="22"/>
      <c r="AC13" s="32">
        <f t="shared" si="13"/>
        <v>0</v>
      </c>
      <c r="AD13" s="22"/>
      <c r="AE13" s="32">
        <f t="shared" si="14"/>
        <v>0</v>
      </c>
      <c r="AF13" s="14">
        <f t="shared" si="15"/>
        <v>0</v>
      </c>
      <c r="AG13" s="15">
        <f t="shared" si="16"/>
        <v>2</v>
      </c>
      <c r="AH13" s="16">
        <f>IF(AF13=0,PARTICIPANTS!$B$66,RANK(AF13,$AF$3:$AF$33,0))</f>
        <v>31</v>
      </c>
    </row>
    <row r="14" spans="1:34" x14ac:dyDescent="0.2">
      <c r="A14" s="15" t="str">
        <f>IF(PARTICIPANTS!B26=0," ",PARTICIPANTS!A26)</f>
        <v>HIMSCHOOT Geert</v>
      </c>
      <c r="B14" s="24"/>
      <c r="C14" s="32">
        <f t="shared" si="0"/>
        <v>0</v>
      </c>
      <c r="D14" s="25"/>
      <c r="E14" s="32">
        <f t="shared" si="1"/>
        <v>0</v>
      </c>
      <c r="F14" s="22"/>
      <c r="G14" s="32">
        <f t="shared" si="2"/>
        <v>0</v>
      </c>
      <c r="H14" s="22"/>
      <c r="I14" s="32">
        <f t="shared" si="3"/>
        <v>0</v>
      </c>
      <c r="J14" s="22"/>
      <c r="K14" s="32">
        <f t="shared" si="4"/>
        <v>0</v>
      </c>
      <c r="L14" s="22"/>
      <c r="M14" s="32">
        <f t="shared" si="5"/>
        <v>0</v>
      </c>
      <c r="N14" s="22"/>
      <c r="O14" s="32">
        <f t="shared" si="6"/>
        <v>0</v>
      </c>
      <c r="P14" s="22"/>
      <c r="Q14" s="32">
        <f t="shared" si="7"/>
        <v>0</v>
      </c>
      <c r="R14" s="22"/>
      <c r="S14" s="32">
        <f t="shared" si="8"/>
        <v>0</v>
      </c>
      <c r="T14" s="22"/>
      <c r="U14" s="32">
        <f t="shared" si="9"/>
        <v>0</v>
      </c>
      <c r="V14" s="22"/>
      <c r="W14" s="32">
        <f t="shared" si="10"/>
        <v>0</v>
      </c>
      <c r="X14" s="22"/>
      <c r="Y14" s="32">
        <f t="shared" si="11"/>
        <v>0</v>
      </c>
      <c r="Z14" s="22"/>
      <c r="AA14" s="32">
        <f t="shared" si="12"/>
        <v>0</v>
      </c>
      <c r="AB14" s="22"/>
      <c r="AC14" s="32">
        <f t="shared" si="13"/>
        <v>0</v>
      </c>
      <c r="AD14" s="22"/>
      <c r="AE14" s="32">
        <f t="shared" si="14"/>
        <v>0</v>
      </c>
      <c r="AF14" s="14">
        <f t="shared" si="15"/>
        <v>0</v>
      </c>
      <c r="AG14" s="15">
        <f t="shared" si="16"/>
        <v>2</v>
      </c>
      <c r="AH14" s="16">
        <f>IF(AF14=0,PARTICIPANTS!$B$66,RANK(AF14,$AF$3:$AF$33,0))</f>
        <v>31</v>
      </c>
    </row>
    <row r="15" spans="1:34" x14ac:dyDescent="0.2">
      <c r="A15" s="15" t="str">
        <f>IF(PARTICIPANTS!B28=0," ",PARTICIPANTS!A28)</f>
        <v>JACQUET Pascale</v>
      </c>
      <c r="B15" s="24"/>
      <c r="C15" s="32">
        <f t="shared" si="0"/>
        <v>0</v>
      </c>
      <c r="D15" s="25"/>
      <c r="E15" s="32">
        <f t="shared" si="1"/>
        <v>0</v>
      </c>
      <c r="F15" s="22"/>
      <c r="G15" s="32">
        <f t="shared" si="2"/>
        <v>0</v>
      </c>
      <c r="H15" s="22"/>
      <c r="I15" s="32">
        <f t="shared" si="3"/>
        <v>0</v>
      </c>
      <c r="J15" s="22"/>
      <c r="K15" s="32">
        <f t="shared" si="4"/>
        <v>0</v>
      </c>
      <c r="L15" s="22"/>
      <c r="M15" s="32">
        <f t="shared" si="5"/>
        <v>0</v>
      </c>
      <c r="N15" s="22"/>
      <c r="O15" s="32">
        <f t="shared" si="6"/>
        <v>0</v>
      </c>
      <c r="P15" s="22"/>
      <c r="Q15" s="32">
        <f t="shared" si="7"/>
        <v>0</v>
      </c>
      <c r="R15" s="22"/>
      <c r="S15" s="32">
        <f t="shared" si="8"/>
        <v>0</v>
      </c>
      <c r="T15" s="22"/>
      <c r="U15" s="32">
        <f t="shared" si="9"/>
        <v>0</v>
      </c>
      <c r="V15" s="22"/>
      <c r="W15" s="32">
        <f t="shared" si="10"/>
        <v>0</v>
      </c>
      <c r="X15" s="22"/>
      <c r="Y15" s="32">
        <f t="shared" si="11"/>
        <v>0</v>
      </c>
      <c r="Z15" s="22"/>
      <c r="AA15" s="32">
        <f t="shared" si="12"/>
        <v>0</v>
      </c>
      <c r="AB15" s="22"/>
      <c r="AC15" s="32">
        <f t="shared" si="13"/>
        <v>0</v>
      </c>
      <c r="AD15" s="22"/>
      <c r="AE15" s="32">
        <f t="shared" si="14"/>
        <v>0</v>
      </c>
      <c r="AF15" s="14">
        <f t="shared" si="15"/>
        <v>0</v>
      </c>
      <c r="AG15" s="15">
        <f t="shared" si="16"/>
        <v>2</v>
      </c>
      <c r="AH15" s="16">
        <f>IF(AF15=0,PARTICIPANTS!$B$66,RANK(AF15,$AF$3:$AF$33,0))</f>
        <v>31</v>
      </c>
    </row>
    <row r="16" spans="1:34" x14ac:dyDescent="0.2">
      <c r="A16" s="15" t="str">
        <f>IF(PARTICIPANTS!B32=0," ",PARTICIPANTS!A32)</f>
        <v>LISON Marc</v>
      </c>
      <c r="B16" s="24"/>
      <c r="C16" s="32">
        <f t="shared" si="0"/>
        <v>0</v>
      </c>
      <c r="D16" s="25"/>
      <c r="E16" s="32">
        <f t="shared" si="1"/>
        <v>0</v>
      </c>
      <c r="F16" s="22"/>
      <c r="G16" s="32">
        <f t="shared" si="2"/>
        <v>0</v>
      </c>
      <c r="H16" s="22"/>
      <c r="I16" s="32">
        <f t="shared" si="3"/>
        <v>0</v>
      </c>
      <c r="J16" s="22"/>
      <c r="K16" s="32">
        <f t="shared" si="4"/>
        <v>0</v>
      </c>
      <c r="L16" s="22"/>
      <c r="M16" s="32">
        <f t="shared" si="5"/>
        <v>0</v>
      </c>
      <c r="N16" s="22"/>
      <c r="O16" s="32">
        <f t="shared" si="6"/>
        <v>0</v>
      </c>
      <c r="P16" s="22"/>
      <c r="Q16" s="32">
        <f t="shared" si="7"/>
        <v>0</v>
      </c>
      <c r="R16" s="22"/>
      <c r="S16" s="32">
        <f t="shared" si="8"/>
        <v>0</v>
      </c>
      <c r="T16" s="22"/>
      <c r="U16" s="32">
        <f t="shared" si="9"/>
        <v>0</v>
      </c>
      <c r="V16" s="22"/>
      <c r="W16" s="32">
        <f t="shared" si="10"/>
        <v>0</v>
      </c>
      <c r="X16" s="22"/>
      <c r="Y16" s="32">
        <f t="shared" si="11"/>
        <v>0</v>
      </c>
      <c r="Z16" s="22"/>
      <c r="AA16" s="32">
        <f t="shared" si="12"/>
        <v>0</v>
      </c>
      <c r="AB16" s="22"/>
      <c r="AC16" s="32">
        <f t="shared" si="13"/>
        <v>0</v>
      </c>
      <c r="AD16" s="22"/>
      <c r="AE16" s="32">
        <f t="shared" si="14"/>
        <v>0</v>
      </c>
      <c r="AF16" s="14">
        <f t="shared" si="15"/>
        <v>0</v>
      </c>
      <c r="AG16" s="15">
        <f t="shared" si="16"/>
        <v>2</v>
      </c>
      <c r="AH16" s="16">
        <f>IF(AF16=0,PARTICIPANTS!$B$66,RANK(AF16,$AF$3:$AF$33,0))</f>
        <v>31</v>
      </c>
    </row>
    <row r="17" spans="1:34" x14ac:dyDescent="0.2">
      <c r="A17" s="15" t="str">
        <f>IF(PARTICIPANTS!B35=0," ",PARTICIPANTS!A35)</f>
        <v>MOREAU Marie-Cécile</v>
      </c>
      <c r="B17" s="24"/>
      <c r="C17" s="32">
        <f t="shared" si="0"/>
        <v>0</v>
      </c>
      <c r="D17" s="25"/>
      <c r="E17" s="32">
        <f t="shared" si="1"/>
        <v>0</v>
      </c>
      <c r="F17" s="22"/>
      <c r="G17" s="32">
        <f t="shared" si="2"/>
        <v>0</v>
      </c>
      <c r="H17" s="22"/>
      <c r="I17" s="32">
        <f t="shared" si="3"/>
        <v>0</v>
      </c>
      <c r="J17" s="22"/>
      <c r="K17" s="32">
        <f t="shared" si="4"/>
        <v>0</v>
      </c>
      <c r="L17" s="22"/>
      <c r="M17" s="32">
        <f t="shared" si="5"/>
        <v>0</v>
      </c>
      <c r="N17" s="22"/>
      <c r="O17" s="32">
        <f t="shared" si="6"/>
        <v>0</v>
      </c>
      <c r="P17" s="22"/>
      <c r="Q17" s="32">
        <f t="shared" si="7"/>
        <v>0</v>
      </c>
      <c r="R17" s="22"/>
      <c r="S17" s="32">
        <f t="shared" si="8"/>
        <v>0</v>
      </c>
      <c r="T17" s="22"/>
      <c r="U17" s="32">
        <f t="shared" si="9"/>
        <v>0</v>
      </c>
      <c r="V17" s="22"/>
      <c r="W17" s="32">
        <f t="shared" si="10"/>
        <v>0</v>
      </c>
      <c r="X17" s="22"/>
      <c r="Y17" s="32">
        <f t="shared" si="11"/>
        <v>0</v>
      </c>
      <c r="Z17" s="22"/>
      <c r="AA17" s="32">
        <f t="shared" si="12"/>
        <v>0</v>
      </c>
      <c r="AB17" s="22"/>
      <c r="AC17" s="32">
        <f t="shared" si="13"/>
        <v>0</v>
      </c>
      <c r="AD17" s="22"/>
      <c r="AE17" s="32">
        <f t="shared" si="14"/>
        <v>0</v>
      </c>
      <c r="AF17" s="14">
        <f t="shared" si="15"/>
        <v>0</v>
      </c>
      <c r="AG17" s="15">
        <f t="shared" si="16"/>
        <v>2</v>
      </c>
      <c r="AH17" s="16">
        <f>IF(AF17=0,PARTICIPANTS!$B$66,RANK(AF17,$AF$3:$AF$33,0))</f>
        <v>31</v>
      </c>
    </row>
    <row r="18" spans="1:34" x14ac:dyDescent="0.2">
      <c r="A18" s="15" t="str">
        <f>IF(PARTICIPANTS!B36=0," ",PARTICIPANTS!A36)</f>
        <v>NARDUCCI Donato</v>
      </c>
      <c r="B18" s="24"/>
      <c r="C18" s="32">
        <f t="shared" si="0"/>
        <v>0</v>
      </c>
      <c r="D18" s="25"/>
      <c r="E18" s="32">
        <f t="shared" si="1"/>
        <v>0</v>
      </c>
      <c r="F18" s="22"/>
      <c r="G18" s="32">
        <f t="shared" si="2"/>
        <v>0</v>
      </c>
      <c r="H18" s="22"/>
      <c r="I18" s="32">
        <f t="shared" si="3"/>
        <v>0</v>
      </c>
      <c r="J18" s="22"/>
      <c r="K18" s="32">
        <f t="shared" si="4"/>
        <v>0</v>
      </c>
      <c r="L18" s="22"/>
      <c r="M18" s="32">
        <f t="shared" si="5"/>
        <v>0</v>
      </c>
      <c r="N18" s="22"/>
      <c r="O18" s="32">
        <f t="shared" si="6"/>
        <v>0</v>
      </c>
      <c r="P18" s="22"/>
      <c r="Q18" s="32">
        <f t="shared" si="7"/>
        <v>0</v>
      </c>
      <c r="R18" s="22"/>
      <c r="S18" s="32">
        <f t="shared" si="8"/>
        <v>0</v>
      </c>
      <c r="T18" s="22"/>
      <c r="U18" s="32">
        <f t="shared" si="9"/>
        <v>0</v>
      </c>
      <c r="V18" s="22"/>
      <c r="W18" s="32">
        <f t="shared" si="10"/>
        <v>0</v>
      </c>
      <c r="X18" s="22"/>
      <c r="Y18" s="32">
        <f t="shared" si="11"/>
        <v>0</v>
      </c>
      <c r="Z18" s="22"/>
      <c r="AA18" s="32">
        <f t="shared" si="12"/>
        <v>0</v>
      </c>
      <c r="AB18" s="22"/>
      <c r="AC18" s="32">
        <f t="shared" si="13"/>
        <v>0</v>
      </c>
      <c r="AD18" s="22"/>
      <c r="AE18" s="32">
        <f t="shared" si="14"/>
        <v>0</v>
      </c>
      <c r="AF18" s="14">
        <f t="shared" si="15"/>
        <v>0</v>
      </c>
      <c r="AG18" s="15">
        <f t="shared" si="16"/>
        <v>2</v>
      </c>
      <c r="AH18" s="16">
        <f>IF(AF18=0,PARTICIPANTS!$B$66,RANK(AF18,$AF$3:$AF$33,0))</f>
        <v>31</v>
      </c>
    </row>
    <row r="19" spans="1:34" x14ac:dyDescent="0.2">
      <c r="A19" s="15" t="str">
        <f>IF(PARTICIPANTS!B37=0," ",PARTICIPANTS!A37)</f>
        <v>OST Rudy</v>
      </c>
      <c r="B19" s="24"/>
      <c r="C19" s="32">
        <f t="shared" si="0"/>
        <v>0</v>
      </c>
      <c r="D19" s="25"/>
      <c r="E19" s="32">
        <f t="shared" si="1"/>
        <v>0</v>
      </c>
      <c r="F19" s="22"/>
      <c r="G19" s="32">
        <f t="shared" si="2"/>
        <v>0</v>
      </c>
      <c r="H19" s="22"/>
      <c r="I19" s="32">
        <f t="shared" si="3"/>
        <v>0</v>
      </c>
      <c r="J19" s="22"/>
      <c r="K19" s="32">
        <f t="shared" si="4"/>
        <v>0</v>
      </c>
      <c r="L19" s="22"/>
      <c r="M19" s="32">
        <f t="shared" si="5"/>
        <v>0</v>
      </c>
      <c r="N19" s="22"/>
      <c r="O19" s="32">
        <f t="shared" si="6"/>
        <v>0</v>
      </c>
      <c r="P19" s="22"/>
      <c r="Q19" s="32">
        <f t="shared" si="7"/>
        <v>0</v>
      </c>
      <c r="R19" s="22"/>
      <c r="S19" s="32">
        <f t="shared" si="8"/>
        <v>0</v>
      </c>
      <c r="T19" s="22"/>
      <c r="U19" s="32">
        <f t="shared" si="9"/>
        <v>0</v>
      </c>
      <c r="V19" s="22"/>
      <c r="W19" s="32">
        <f t="shared" si="10"/>
        <v>0</v>
      </c>
      <c r="X19" s="22"/>
      <c r="Y19" s="32">
        <f t="shared" si="11"/>
        <v>0</v>
      </c>
      <c r="Z19" s="22"/>
      <c r="AA19" s="32">
        <f t="shared" si="12"/>
        <v>0</v>
      </c>
      <c r="AB19" s="22"/>
      <c r="AC19" s="32">
        <f t="shared" si="13"/>
        <v>0</v>
      </c>
      <c r="AD19" s="22"/>
      <c r="AE19" s="32">
        <f t="shared" si="14"/>
        <v>0</v>
      </c>
      <c r="AF19" s="14">
        <f t="shared" si="15"/>
        <v>0</v>
      </c>
      <c r="AG19" s="15">
        <f t="shared" si="16"/>
        <v>2</v>
      </c>
      <c r="AH19" s="16">
        <f>IF(AF19=0,PARTICIPANTS!$B$66,RANK(AF19,$AF$3:$AF$33,0))</f>
        <v>31</v>
      </c>
    </row>
    <row r="20" spans="1:34" x14ac:dyDescent="0.2">
      <c r="A20" s="15" t="str">
        <f>IF(PARTICIPANTS!B41=0," ",PARTICIPANTS!A41)</f>
        <v>RAVIGNON Jean-Louis</v>
      </c>
      <c r="B20" s="24"/>
      <c r="C20" s="32">
        <f t="shared" si="0"/>
        <v>0</v>
      </c>
      <c r="D20" s="25"/>
      <c r="E20" s="32">
        <f t="shared" si="1"/>
        <v>0</v>
      </c>
      <c r="F20" s="22"/>
      <c r="G20" s="32">
        <f t="shared" si="2"/>
        <v>0</v>
      </c>
      <c r="H20" s="22"/>
      <c r="I20" s="32">
        <f t="shared" si="3"/>
        <v>0</v>
      </c>
      <c r="J20" s="22"/>
      <c r="K20" s="32">
        <f t="shared" si="4"/>
        <v>0</v>
      </c>
      <c r="L20" s="22"/>
      <c r="M20" s="32">
        <f t="shared" si="5"/>
        <v>0</v>
      </c>
      <c r="N20" s="22"/>
      <c r="O20" s="32">
        <f t="shared" si="6"/>
        <v>0</v>
      </c>
      <c r="P20" s="22"/>
      <c r="Q20" s="32">
        <f t="shared" si="7"/>
        <v>0</v>
      </c>
      <c r="R20" s="22"/>
      <c r="S20" s="32">
        <f t="shared" si="8"/>
        <v>0</v>
      </c>
      <c r="T20" s="22"/>
      <c r="U20" s="32">
        <f t="shared" si="9"/>
        <v>0</v>
      </c>
      <c r="V20" s="22"/>
      <c r="W20" s="32">
        <f t="shared" si="10"/>
        <v>0</v>
      </c>
      <c r="X20" s="22"/>
      <c r="Y20" s="32">
        <f t="shared" si="11"/>
        <v>0</v>
      </c>
      <c r="Z20" s="22"/>
      <c r="AA20" s="32">
        <f t="shared" si="12"/>
        <v>0</v>
      </c>
      <c r="AB20" s="22"/>
      <c r="AC20" s="32">
        <f t="shared" si="13"/>
        <v>0</v>
      </c>
      <c r="AD20" s="22"/>
      <c r="AE20" s="32">
        <f t="shared" si="14"/>
        <v>0</v>
      </c>
      <c r="AF20" s="14">
        <f t="shared" si="15"/>
        <v>0</v>
      </c>
      <c r="AG20" s="15">
        <f t="shared" si="16"/>
        <v>2</v>
      </c>
      <c r="AH20" s="16">
        <f>IF(AF20=0,PARTICIPANTS!$B$66,RANK(AF20,$AF$3:$AF$33,0))</f>
        <v>31</v>
      </c>
    </row>
    <row r="21" spans="1:34" x14ac:dyDescent="0.2">
      <c r="A21" s="15" t="str">
        <f>IF(PARTICIPANTS!B42=0," ",PARTICIPANTS!A42)</f>
        <v>REMY Richard</v>
      </c>
      <c r="B21" s="24"/>
      <c r="C21" s="32">
        <f t="shared" si="0"/>
        <v>0</v>
      </c>
      <c r="D21" s="25"/>
      <c r="E21" s="32">
        <f t="shared" si="1"/>
        <v>0</v>
      </c>
      <c r="F21" s="22"/>
      <c r="G21" s="32">
        <f t="shared" si="2"/>
        <v>0</v>
      </c>
      <c r="H21" s="22"/>
      <c r="I21" s="32">
        <f t="shared" si="3"/>
        <v>0</v>
      </c>
      <c r="J21" s="22"/>
      <c r="K21" s="32">
        <f t="shared" si="4"/>
        <v>0</v>
      </c>
      <c r="L21" s="22"/>
      <c r="M21" s="32">
        <f t="shared" si="5"/>
        <v>0</v>
      </c>
      <c r="N21" s="22"/>
      <c r="O21" s="32">
        <f t="shared" si="6"/>
        <v>0</v>
      </c>
      <c r="P21" s="22"/>
      <c r="Q21" s="32">
        <f t="shared" si="7"/>
        <v>0</v>
      </c>
      <c r="R21" s="22"/>
      <c r="S21" s="32">
        <f t="shared" si="8"/>
        <v>0</v>
      </c>
      <c r="T21" s="22"/>
      <c r="U21" s="32">
        <f t="shared" si="9"/>
        <v>0</v>
      </c>
      <c r="V21" s="22"/>
      <c r="W21" s="32">
        <f t="shared" si="10"/>
        <v>0</v>
      </c>
      <c r="X21" s="22"/>
      <c r="Y21" s="32">
        <f t="shared" si="11"/>
        <v>0</v>
      </c>
      <c r="Z21" s="22"/>
      <c r="AA21" s="32">
        <f t="shared" si="12"/>
        <v>0</v>
      </c>
      <c r="AB21" s="22"/>
      <c r="AC21" s="32">
        <f t="shared" si="13"/>
        <v>0</v>
      </c>
      <c r="AD21" s="22"/>
      <c r="AE21" s="32">
        <f t="shared" si="14"/>
        <v>0</v>
      </c>
      <c r="AF21" s="14">
        <f t="shared" si="15"/>
        <v>0</v>
      </c>
      <c r="AG21" s="15">
        <f t="shared" si="16"/>
        <v>2</v>
      </c>
      <c r="AH21" s="16">
        <f>IF(AF21=0,PARTICIPANTS!$B$66,RANK(AF21,$AF$3:$AF$33,0))</f>
        <v>31</v>
      </c>
    </row>
    <row r="22" spans="1:34" x14ac:dyDescent="0.2">
      <c r="A22" s="15" t="str">
        <f>IF(PARTICIPANTS!B43=0," ",PARTICIPANTS!A43)</f>
        <v>RENARD Jean-Jacques</v>
      </c>
      <c r="B22" s="24"/>
      <c r="C22" s="32">
        <f t="shared" si="0"/>
        <v>0</v>
      </c>
      <c r="D22" s="25"/>
      <c r="E22" s="32">
        <f t="shared" si="1"/>
        <v>0</v>
      </c>
      <c r="F22" s="22"/>
      <c r="G22" s="32">
        <f t="shared" si="2"/>
        <v>0</v>
      </c>
      <c r="H22" s="22"/>
      <c r="I22" s="32">
        <f t="shared" si="3"/>
        <v>0</v>
      </c>
      <c r="J22" s="22"/>
      <c r="K22" s="32">
        <f t="shared" si="4"/>
        <v>0</v>
      </c>
      <c r="L22" s="22"/>
      <c r="M22" s="32">
        <f t="shared" si="5"/>
        <v>0</v>
      </c>
      <c r="N22" s="22"/>
      <c r="O22" s="32">
        <f t="shared" si="6"/>
        <v>0</v>
      </c>
      <c r="P22" s="22"/>
      <c r="Q22" s="32">
        <f t="shared" si="7"/>
        <v>0</v>
      </c>
      <c r="R22" s="22"/>
      <c r="S22" s="32">
        <f t="shared" si="8"/>
        <v>0</v>
      </c>
      <c r="T22" s="22"/>
      <c r="U22" s="32">
        <f t="shared" si="9"/>
        <v>0</v>
      </c>
      <c r="V22" s="22"/>
      <c r="W22" s="32">
        <f t="shared" si="10"/>
        <v>0</v>
      </c>
      <c r="X22" s="22"/>
      <c r="Y22" s="32">
        <f t="shared" si="11"/>
        <v>0</v>
      </c>
      <c r="Z22" s="22"/>
      <c r="AA22" s="32">
        <f t="shared" si="12"/>
        <v>0</v>
      </c>
      <c r="AB22" s="22"/>
      <c r="AC22" s="32">
        <f t="shared" si="13"/>
        <v>0</v>
      </c>
      <c r="AD22" s="22"/>
      <c r="AE22" s="32">
        <f t="shared" si="14"/>
        <v>0</v>
      </c>
      <c r="AF22" s="14">
        <f t="shared" si="15"/>
        <v>0</v>
      </c>
      <c r="AG22" s="15">
        <f t="shared" si="16"/>
        <v>2</v>
      </c>
      <c r="AH22" s="16">
        <f>IF(AF22=0,PARTICIPANTS!$B$66,RANK(AF22,$AF$3:$AF$33,0))</f>
        <v>31</v>
      </c>
    </row>
    <row r="23" spans="1:34" x14ac:dyDescent="0.2">
      <c r="A23" s="15" t="str">
        <f>IF(PARTICIPANTS!B45=0," ",PARTICIPANTS!A45)</f>
        <v>RIBOUX Pascal</v>
      </c>
      <c r="B23" s="24"/>
      <c r="C23" s="32">
        <f t="shared" si="0"/>
        <v>0</v>
      </c>
      <c r="D23" s="25"/>
      <c r="E23" s="32">
        <f t="shared" si="1"/>
        <v>0</v>
      </c>
      <c r="F23" s="22"/>
      <c r="G23" s="32">
        <f t="shared" si="2"/>
        <v>0</v>
      </c>
      <c r="H23" s="22"/>
      <c r="I23" s="32">
        <f t="shared" si="3"/>
        <v>0</v>
      </c>
      <c r="J23" s="22"/>
      <c r="K23" s="32">
        <f t="shared" si="4"/>
        <v>0</v>
      </c>
      <c r="L23" s="22"/>
      <c r="M23" s="32">
        <f t="shared" si="5"/>
        <v>0</v>
      </c>
      <c r="N23" s="22"/>
      <c r="O23" s="32">
        <f t="shared" si="6"/>
        <v>0</v>
      </c>
      <c r="P23" s="22"/>
      <c r="Q23" s="32">
        <f t="shared" si="7"/>
        <v>0</v>
      </c>
      <c r="R23" s="22"/>
      <c r="S23" s="32">
        <f t="shared" si="8"/>
        <v>0</v>
      </c>
      <c r="T23" s="22"/>
      <c r="U23" s="32">
        <f t="shared" si="9"/>
        <v>0</v>
      </c>
      <c r="V23" s="22"/>
      <c r="W23" s="32">
        <f t="shared" si="10"/>
        <v>0</v>
      </c>
      <c r="X23" s="22"/>
      <c r="Y23" s="32">
        <f t="shared" si="11"/>
        <v>0</v>
      </c>
      <c r="Z23" s="22"/>
      <c r="AA23" s="32">
        <f t="shared" si="12"/>
        <v>0</v>
      </c>
      <c r="AB23" s="22"/>
      <c r="AC23" s="32">
        <f t="shared" si="13"/>
        <v>0</v>
      </c>
      <c r="AD23" s="22"/>
      <c r="AE23" s="32">
        <f t="shared" si="14"/>
        <v>0</v>
      </c>
      <c r="AF23" s="14">
        <f t="shared" si="15"/>
        <v>0</v>
      </c>
      <c r="AG23" s="15">
        <f t="shared" si="16"/>
        <v>2</v>
      </c>
      <c r="AH23" s="16">
        <f>IF(AF23=0,PARTICIPANTS!$B$66,RANK(AF23,$AF$3:$AF$33,0))</f>
        <v>31</v>
      </c>
    </row>
    <row r="24" spans="1:34" x14ac:dyDescent="0.2">
      <c r="A24" s="15" t="str">
        <f>IF(PARTICIPANTS!B46=0," ",PARTICIPANTS!A46)</f>
        <v>ROBERT Bruno</v>
      </c>
      <c r="B24" s="24"/>
      <c r="C24" s="32">
        <f t="shared" si="0"/>
        <v>0</v>
      </c>
      <c r="D24" s="25"/>
      <c r="E24" s="32">
        <f t="shared" si="1"/>
        <v>0</v>
      </c>
      <c r="F24" s="22"/>
      <c r="G24" s="32">
        <f t="shared" si="2"/>
        <v>0</v>
      </c>
      <c r="H24" s="22"/>
      <c r="I24" s="32">
        <f t="shared" si="3"/>
        <v>0</v>
      </c>
      <c r="J24" s="22"/>
      <c r="K24" s="32">
        <f t="shared" si="4"/>
        <v>0</v>
      </c>
      <c r="L24" s="22"/>
      <c r="M24" s="32">
        <f t="shared" si="5"/>
        <v>0</v>
      </c>
      <c r="N24" s="22"/>
      <c r="O24" s="32">
        <f t="shared" si="6"/>
        <v>0</v>
      </c>
      <c r="P24" s="22"/>
      <c r="Q24" s="32">
        <f t="shared" si="7"/>
        <v>0</v>
      </c>
      <c r="R24" s="22"/>
      <c r="S24" s="32">
        <f t="shared" si="8"/>
        <v>0</v>
      </c>
      <c r="T24" s="22"/>
      <c r="U24" s="32">
        <f t="shared" si="9"/>
        <v>0</v>
      </c>
      <c r="V24" s="22"/>
      <c r="W24" s="32">
        <f t="shared" si="10"/>
        <v>0</v>
      </c>
      <c r="X24" s="22"/>
      <c r="Y24" s="32">
        <f t="shared" si="11"/>
        <v>0</v>
      </c>
      <c r="Z24" s="22"/>
      <c r="AA24" s="32">
        <f t="shared" si="12"/>
        <v>0</v>
      </c>
      <c r="AB24" s="22"/>
      <c r="AC24" s="32">
        <f t="shared" si="13"/>
        <v>0</v>
      </c>
      <c r="AD24" s="22"/>
      <c r="AE24" s="32">
        <f t="shared" si="14"/>
        <v>0</v>
      </c>
      <c r="AF24" s="14">
        <f t="shared" si="15"/>
        <v>0</v>
      </c>
      <c r="AG24" s="15">
        <f t="shared" si="16"/>
        <v>2</v>
      </c>
      <c r="AH24" s="16">
        <f>IF(AF24=0,PARTICIPANTS!$B$66,RANK(AF24,$AF$3:$AF$33,0))</f>
        <v>31</v>
      </c>
    </row>
    <row r="25" spans="1:34" x14ac:dyDescent="0.2">
      <c r="A25" s="15" t="str">
        <f>IF(PARTICIPANTS!B47=0," ",PARTICIPANTS!A47)</f>
        <v>SCAUT Philippe</v>
      </c>
      <c r="B25" s="24"/>
      <c r="C25" s="32">
        <f t="shared" si="0"/>
        <v>0</v>
      </c>
      <c r="D25" s="25"/>
      <c r="E25" s="32">
        <f t="shared" si="1"/>
        <v>0</v>
      </c>
      <c r="F25" s="22"/>
      <c r="G25" s="32">
        <f t="shared" si="2"/>
        <v>0</v>
      </c>
      <c r="H25" s="22"/>
      <c r="I25" s="32">
        <f t="shared" si="3"/>
        <v>0</v>
      </c>
      <c r="J25" s="22"/>
      <c r="K25" s="32">
        <f t="shared" si="4"/>
        <v>0</v>
      </c>
      <c r="L25" s="22"/>
      <c r="M25" s="32">
        <f t="shared" si="5"/>
        <v>0</v>
      </c>
      <c r="N25" s="22"/>
      <c r="O25" s="32">
        <f t="shared" si="6"/>
        <v>0</v>
      </c>
      <c r="P25" s="22"/>
      <c r="Q25" s="32">
        <f t="shared" si="7"/>
        <v>0</v>
      </c>
      <c r="R25" s="22"/>
      <c r="S25" s="32">
        <f t="shared" si="8"/>
        <v>0</v>
      </c>
      <c r="T25" s="22"/>
      <c r="U25" s="32">
        <f t="shared" si="9"/>
        <v>0</v>
      </c>
      <c r="V25" s="22"/>
      <c r="W25" s="32">
        <f t="shared" si="10"/>
        <v>0</v>
      </c>
      <c r="X25" s="22"/>
      <c r="Y25" s="32">
        <f t="shared" si="11"/>
        <v>0</v>
      </c>
      <c r="Z25" s="22"/>
      <c r="AA25" s="32">
        <f t="shared" si="12"/>
        <v>0</v>
      </c>
      <c r="AB25" s="22"/>
      <c r="AC25" s="32">
        <f t="shared" si="13"/>
        <v>0</v>
      </c>
      <c r="AD25" s="22"/>
      <c r="AE25" s="32">
        <f t="shared" si="14"/>
        <v>0</v>
      </c>
      <c r="AF25" s="14">
        <f t="shared" si="15"/>
        <v>0</v>
      </c>
      <c r="AG25" s="15">
        <f t="shared" si="16"/>
        <v>2</v>
      </c>
      <c r="AH25" s="16">
        <f>IF(AF25=0,PARTICIPANTS!$B$66,RANK(AF25,$AF$3:$AF$33,0))</f>
        <v>31</v>
      </c>
    </row>
    <row r="26" spans="1:34" x14ac:dyDescent="0.2">
      <c r="A26" s="15" t="str">
        <f>IF(PARTICIPANTS!B48=0," ",PARTICIPANTS!A48)</f>
        <v>SCHMIT Eddy</v>
      </c>
      <c r="B26" s="24"/>
      <c r="C26" s="32">
        <f t="shared" si="0"/>
        <v>0</v>
      </c>
      <c r="D26" s="25"/>
      <c r="E26" s="32">
        <f t="shared" si="1"/>
        <v>0</v>
      </c>
      <c r="F26" s="22"/>
      <c r="G26" s="32">
        <f t="shared" si="2"/>
        <v>0</v>
      </c>
      <c r="H26" s="22"/>
      <c r="I26" s="32">
        <f t="shared" si="3"/>
        <v>0</v>
      </c>
      <c r="J26" s="22"/>
      <c r="K26" s="32">
        <f t="shared" si="4"/>
        <v>0</v>
      </c>
      <c r="L26" s="22"/>
      <c r="M26" s="32">
        <f t="shared" si="5"/>
        <v>0</v>
      </c>
      <c r="N26" s="22"/>
      <c r="O26" s="32">
        <f t="shared" si="6"/>
        <v>0</v>
      </c>
      <c r="P26" s="22"/>
      <c r="Q26" s="32">
        <f t="shared" si="7"/>
        <v>0</v>
      </c>
      <c r="R26" s="22"/>
      <c r="S26" s="32">
        <f t="shared" si="8"/>
        <v>0</v>
      </c>
      <c r="T26" s="22"/>
      <c r="U26" s="32">
        <f t="shared" si="9"/>
        <v>0</v>
      </c>
      <c r="V26" s="22"/>
      <c r="W26" s="32">
        <f t="shared" si="10"/>
        <v>0</v>
      </c>
      <c r="X26" s="22"/>
      <c r="Y26" s="32">
        <f t="shared" si="11"/>
        <v>0</v>
      </c>
      <c r="Z26" s="22"/>
      <c r="AA26" s="32">
        <f t="shared" si="12"/>
        <v>0</v>
      </c>
      <c r="AB26" s="22"/>
      <c r="AC26" s="32">
        <f t="shared" si="13"/>
        <v>0</v>
      </c>
      <c r="AD26" s="22"/>
      <c r="AE26" s="32">
        <f t="shared" si="14"/>
        <v>0</v>
      </c>
      <c r="AF26" s="14">
        <f t="shared" si="15"/>
        <v>0</v>
      </c>
      <c r="AG26" s="15">
        <f t="shared" si="16"/>
        <v>2</v>
      </c>
      <c r="AH26" s="16">
        <f>IF(AF26=0,PARTICIPANTS!$B$66,RANK(AF26,$AF$3:$AF$33,0))</f>
        <v>31</v>
      </c>
    </row>
    <row r="27" spans="1:34" x14ac:dyDescent="0.2">
      <c r="A27" s="15" t="str">
        <f>IF(PARTICIPANTS!B49=0," ",PARTICIPANTS!A49)</f>
        <v>SEGERS Jérôme</v>
      </c>
      <c r="B27" s="24">
        <v>54</v>
      </c>
      <c r="C27" s="32">
        <f t="shared" si="0"/>
        <v>74</v>
      </c>
      <c r="D27" s="25"/>
      <c r="E27" s="32">
        <f t="shared" si="1"/>
        <v>0</v>
      </c>
      <c r="F27" s="22"/>
      <c r="G27" s="32">
        <f t="shared" si="2"/>
        <v>0</v>
      </c>
      <c r="H27" s="22"/>
      <c r="I27" s="32">
        <f t="shared" si="3"/>
        <v>0</v>
      </c>
      <c r="J27" s="22"/>
      <c r="K27" s="32">
        <f t="shared" si="4"/>
        <v>0</v>
      </c>
      <c r="L27" s="22"/>
      <c r="M27" s="32">
        <f t="shared" si="5"/>
        <v>0</v>
      </c>
      <c r="N27" s="22"/>
      <c r="O27" s="32">
        <f t="shared" si="6"/>
        <v>0</v>
      </c>
      <c r="P27" s="22"/>
      <c r="Q27" s="32">
        <f t="shared" si="7"/>
        <v>0</v>
      </c>
      <c r="R27" s="22"/>
      <c r="S27" s="32">
        <f t="shared" si="8"/>
        <v>0</v>
      </c>
      <c r="T27" s="22"/>
      <c r="U27" s="32">
        <f t="shared" si="9"/>
        <v>0</v>
      </c>
      <c r="V27" s="22"/>
      <c r="W27" s="32">
        <f t="shared" si="10"/>
        <v>0</v>
      </c>
      <c r="X27" s="22"/>
      <c r="Y27" s="32">
        <f t="shared" si="11"/>
        <v>0</v>
      </c>
      <c r="Z27" s="22"/>
      <c r="AA27" s="32">
        <f t="shared" si="12"/>
        <v>0</v>
      </c>
      <c r="AB27" s="22"/>
      <c r="AC27" s="32">
        <f t="shared" si="13"/>
        <v>0</v>
      </c>
      <c r="AD27" s="22"/>
      <c r="AE27" s="32">
        <f t="shared" si="14"/>
        <v>0</v>
      </c>
      <c r="AF27" s="14">
        <f t="shared" si="15"/>
        <v>74</v>
      </c>
      <c r="AG27" s="15">
        <f t="shared" si="16"/>
        <v>1</v>
      </c>
      <c r="AH27" s="16">
        <f>IF(AF27=0,PARTICIPANTS!$B$66,RANK(AF27,$AF$3:$AF$33,0))</f>
        <v>1</v>
      </c>
    </row>
    <row r="28" spans="1:34" x14ac:dyDescent="0.2">
      <c r="A28" s="15" t="str">
        <f>IF(PARTICIPANTS!B50=0," ",PARTICIPANTS!A50)</f>
        <v>SEGERS Théo</v>
      </c>
      <c r="B28" s="24"/>
      <c r="C28" s="32">
        <f t="shared" si="0"/>
        <v>0</v>
      </c>
      <c r="D28" s="25"/>
      <c r="E28" s="32">
        <f t="shared" si="1"/>
        <v>0</v>
      </c>
      <c r="F28" s="22"/>
      <c r="G28" s="32">
        <f t="shared" si="2"/>
        <v>0</v>
      </c>
      <c r="H28" s="22"/>
      <c r="I28" s="32">
        <f t="shared" si="3"/>
        <v>0</v>
      </c>
      <c r="J28" s="22"/>
      <c r="K28" s="32">
        <f t="shared" si="4"/>
        <v>0</v>
      </c>
      <c r="L28" s="22"/>
      <c r="M28" s="32">
        <f t="shared" si="5"/>
        <v>0</v>
      </c>
      <c r="N28" s="22"/>
      <c r="O28" s="32">
        <f t="shared" si="6"/>
        <v>0</v>
      </c>
      <c r="P28" s="22"/>
      <c r="Q28" s="32">
        <f t="shared" si="7"/>
        <v>0</v>
      </c>
      <c r="R28" s="22"/>
      <c r="S28" s="32">
        <f t="shared" si="8"/>
        <v>0</v>
      </c>
      <c r="T28" s="22"/>
      <c r="U28" s="32">
        <f t="shared" si="9"/>
        <v>0</v>
      </c>
      <c r="V28" s="22"/>
      <c r="W28" s="32">
        <f t="shared" si="10"/>
        <v>0</v>
      </c>
      <c r="X28" s="22"/>
      <c r="Y28" s="32">
        <f t="shared" si="11"/>
        <v>0</v>
      </c>
      <c r="Z28" s="22"/>
      <c r="AA28" s="32">
        <f t="shared" si="12"/>
        <v>0</v>
      </c>
      <c r="AB28" s="22"/>
      <c r="AC28" s="32">
        <f t="shared" si="13"/>
        <v>0</v>
      </c>
      <c r="AD28" s="22"/>
      <c r="AE28" s="32">
        <f t="shared" si="14"/>
        <v>0</v>
      </c>
      <c r="AF28" s="14">
        <f t="shared" si="15"/>
        <v>0</v>
      </c>
      <c r="AG28" s="15">
        <f t="shared" si="16"/>
        <v>2</v>
      </c>
      <c r="AH28" s="16">
        <f>IF(AF28=0,PARTICIPANTS!$B$66,RANK(AF28,$AF$3:$AF$33,0))</f>
        <v>31</v>
      </c>
    </row>
    <row r="29" spans="1:34" x14ac:dyDescent="0.2">
      <c r="A29" s="15" t="str">
        <f>IF(PARTICIPANTS!B51=0," ",PARTICIPANTS!A51)</f>
        <v>VAN DEN WYNGAERT Christ'l</v>
      </c>
      <c r="B29" s="24"/>
      <c r="C29" s="32">
        <f t="shared" si="0"/>
        <v>0</v>
      </c>
      <c r="D29" s="25"/>
      <c r="E29" s="32">
        <f t="shared" si="1"/>
        <v>0</v>
      </c>
      <c r="F29" s="22"/>
      <c r="G29" s="32">
        <f t="shared" si="2"/>
        <v>0</v>
      </c>
      <c r="H29" s="22"/>
      <c r="I29" s="32">
        <f t="shared" si="3"/>
        <v>0</v>
      </c>
      <c r="J29" s="22"/>
      <c r="K29" s="32">
        <f t="shared" si="4"/>
        <v>0</v>
      </c>
      <c r="L29" s="22"/>
      <c r="M29" s="32">
        <f t="shared" si="5"/>
        <v>0</v>
      </c>
      <c r="N29" s="22"/>
      <c r="O29" s="32">
        <f t="shared" si="6"/>
        <v>0</v>
      </c>
      <c r="P29" s="22"/>
      <c r="Q29" s="32">
        <f t="shared" si="7"/>
        <v>0</v>
      </c>
      <c r="R29" s="22"/>
      <c r="S29" s="32">
        <f t="shared" si="8"/>
        <v>0</v>
      </c>
      <c r="T29" s="22"/>
      <c r="U29" s="32">
        <f t="shared" si="9"/>
        <v>0</v>
      </c>
      <c r="V29" s="22"/>
      <c r="W29" s="32">
        <f t="shared" si="10"/>
        <v>0</v>
      </c>
      <c r="X29" s="22"/>
      <c r="Y29" s="32">
        <f t="shared" si="11"/>
        <v>0</v>
      </c>
      <c r="Z29" s="22"/>
      <c r="AA29" s="32">
        <f t="shared" si="12"/>
        <v>0</v>
      </c>
      <c r="AB29" s="22"/>
      <c r="AC29" s="32">
        <f t="shared" si="13"/>
        <v>0</v>
      </c>
      <c r="AD29" s="22"/>
      <c r="AE29" s="32">
        <f t="shared" si="14"/>
        <v>0</v>
      </c>
      <c r="AF29" s="14">
        <f t="shared" si="15"/>
        <v>0</v>
      </c>
      <c r="AG29" s="15">
        <f t="shared" si="16"/>
        <v>2</v>
      </c>
      <c r="AH29" s="16">
        <f>IF(AF29=0,PARTICIPANTS!$B$66,RANK(AF29,$AF$3:$AF$33,0))</f>
        <v>31</v>
      </c>
    </row>
    <row r="30" spans="1:34" x14ac:dyDescent="0.2">
      <c r="A30" s="15" t="str">
        <f>IF(PARTICIPANTS!B52=0," ",PARTICIPANTS!A52)</f>
        <v>VAN LEUVEN Claude</v>
      </c>
      <c r="B30" s="24"/>
      <c r="C30" s="32">
        <f t="shared" si="0"/>
        <v>0</v>
      </c>
      <c r="D30" s="25"/>
      <c r="E30" s="32">
        <f t="shared" si="1"/>
        <v>0</v>
      </c>
      <c r="F30" s="22"/>
      <c r="G30" s="32">
        <f t="shared" si="2"/>
        <v>0</v>
      </c>
      <c r="H30" s="22"/>
      <c r="I30" s="32">
        <f t="shared" si="3"/>
        <v>0</v>
      </c>
      <c r="J30" s="22"/>
      <c r="K30" s="32">
        <f t="shared" si="4"/>
        <v>0</v>
      </c>
      <c r="L30" s="22"/>
      <c r="M30" s="32">
        <f t="shared" si="5"/>
        <v>0</v>
      </c>
      <c r="N30" s="22"/>
      <c r="O30" s="32">
        <f t="shared" si="6"/>
        <v>0</v>
      </c>
      <c r="P30" s="22"/>
      <c r="Q30" s="32">
        <f t="shared" si="7"/>
        <v>0</v>
      </c>
      <c r="R30" s="22"/>
      <c r="S30" s="32">
        <f t="shared" si="8"/>
        <v>0</v>
      </c>
      <c r="T30" s="22"/>
      <c r="U30" s="32">
        <f t="shared" si="9"/>
        <v>0</v>
      </c>
      <c r="V30" s="22"/>
      <c r="W30" s="32">
        <f t="shared" si="10"/>
        <v>0</v>
      </c>
      <c r="X30" s="22"/>
      <c r="Y30" s="32">
        <f t="shared" si="11"/>
        <v>0</v>
      </c>
      <c r="Z30" s="22"/>
      <c r="AA30" s="32">
        <f t="shared" si="12"/>
        <v>0</v>
      </c>
      <c r="AB30" s="22"/>
      <c r="AC30" s="32">
        <f t="shared" si="13"/>
        <v>0</v>
      </c>
      <c r="AD30" s="22"/>
      <c r="AE30" s="32">
        <f t="shared" si="14"/>
        <v>0</v>
      </c>
      <c r="AF30" s="14">
        <f t="shared" si="15"/>
        <v>0</v>
      </c>
      <c r="AG30" s="15">
        <f t="shared" si="16"/>
        <v>2</v>
      </c>
      <c r="AH30" s="16">
        <f>IF(AF30=0,PARTICIPANTS!$B$66,RANK(AF30,$AF$3:$AF$33,0))</f>
        <v>31</v>
      </c>
    </row>
    <row r="31" spans="1:34" x14ac:dyDescent="0.2">
      <c r="A31" s="15" t="str">
        <f>IF(PARTICIPANTS!B53=0," ",PARTICIPANTS!A53)</f>
        <v>VAN LUNTER Marc</v>
      </c>
      <c r="B31" s="24"/>
      <c r="C31" s="32">
        <f t="shared" si="0"/>
        <v>0</v>
      </c>
      <c r="D31" s="25"/>
      <c r="E31" s="32">
        <f t="shared" si="1"/>
        <v>0</v>
      </c>
      <c r="F31" s="22"/>
      <c r="G31" s="32">
        <f t="shared" si="2"/>
        <v>0</v>
      </c>
      <c r="H31" s="22"/>
      <c r="I31" s="32">
        <f t="shared" si="3"/>
        <v>0</v>
      </c>
      <c r="J31" s="22"/>
      <c r="K31" s="32">
        <f t="shared" si="4"/>
        <v>0</v>
      </c>
      <c r="L31" s="22"/>
      <c r="M31" s="32">
        <f t="shared" si="5"/>
        <v>0</v>
      </c>
      <c r="N31" s="22"/>
      <c r="O31" s="32">
        <f t="shared" si="6"/>
        <v>0</v>
      </c>
      <c r="P31" s="22"/>
      <c r="Q31" s="32">
        <f t="shared" si="7"/>
        <v>0</v>
      </c>
      <c r="R31" s="22"/>
      <c r="S31" s="32">
        <f t="shared" si="8"/>
        <v>0</v>
      </c>
      <c r="T31" s="22"/>
      <c r="U31" s="32">
        <f t="shared" si="9"/>
        <v>0</v>
      </c>
      <c r="V31" s="22"/>
      <c r="W31" s="32">
        <f t="shared" si="10"/>
        <v>0</v>
      </c>
      <c r="X31" s="22"/>
      <c r="Y31" s="32">
        <f t="shared" si="11"/>
        <v>0</v>
      </c>
      <c r="Z31" s="22"/>
      <c r="AA31" s="32">
        <f t="shared" si="12"/>
        <v>0</v>
      </c>
      <c r="AB31" s="22"/>
      <c r="AC31" s="32">
        <f t="shared" si="13"/>
        <v>0</v>
      </c>
      <c r="AD31" s="22"/>
      <c r="AE31" s="32">
        <f t="shared" si="14"/>
        <v>0</v>
      </c>
      <c r="AF31" s="14">
        <f t="shared" si="15"/>
        <v>0</v>
      </c>
      <c r="AG31" s="15">
        <f t="shared" si="16"/>
        <v>2</v>
      </c>
      <c r="AH31" s="16">
        <f>IF(AF31=0,PARTICIPANTS!$B$66,RANK(AF31,$AF$3:$AF$33,0))</f>
        <v>31</v>
      </c>
    </row>
    <row r="32" spans="1:34" x14ac:dyDescent="0.2">
      <c r="A32" s="15" t="str">
        <f>IF(PARTICIPANTS!B55=0," ",PARTICIPANTS!A55)</f>
        <v>VANDEBROEK Eric</v>
      </c>
      <c r="B32" s="24"/>
      <c r="C32" s="32">
        <f t="shared" si="0"/>
        <v>0</v>
      </c>
      <c r="D32" s="25"/>
      <c r="E32" s="32">
        <f t="shared" si="1"/>
        <v>0</v>
      </c>
      <c r="F32" s="22"/>
      <c r="G32" s="32">
        <f t="shared" si="2"/>
        <v>0</v>
      </c>
      <c r="H32" s="22"/>
      <c r="I32" s="32">
        <f t="shared" si="3"/>
        <v>0</v>
      </c>
      <c r="J32" s="22"/>
      <c r="K32" s="32">
        <f t="shared" si="4"/>
        <v>0</v>
      </c>
      <c r="L32" s="22"/>
      <c r="M32" s="32">
        <f t="shared" si="5"/>
        <v>0</v>
      </c>
      <c r="N32" s="22"/>
      <c r="O32" s="32">
        <f t="shared" si="6"/>
        <v>0</v>
      </c>
      <c r="P32" s="22"/>
      <c r="Q32" s="32">
        <f t="shared" si="7"/>
        <v>0</v>
      </c>
      <c r="R32" s="22"/>
      <c r="S32" s="32">
        <f t="shared" si="8"/>
        <v>0</v>
      </c>
      <c r="T32" s="22"/>
      <c r="U32" s="32">
        <f t="shared" si="9"/>
        <v>0</v>
      </c>
      <c r="V32" s="22"/>
      <c r="W32" s="32">
        <f t="shared" si="10"/>
        <v>0</v>
      </c>
      <c r="X32" s="22"/>
      <c r="Y32" s="32">
        <f t="shared" si="11"/>
        <v>0</v>
      </c>
      <c r="Z32" s="22"/>
      <c r="AA32" s="32">
        <f t="shared" si="12"/>
        <v>0</v>
      </c>
      <c r="AB32" s="22"/>
      <c r="AC32" s="32">
        <f t="shared" si="13"/>
        <v>0</v>
      </c>
      <c r="AD32" s="22"/>
      <c r="AE32" s="32">
        <f t="shared" si="14"/>
        <v>0</v>
      </c>
      <c r="AF32" s="14">
        <f t="shared" si="15"/>
        <v>0</v>
      </c>
      <c r="AG32" s="15">
        <f t="shared" si="16"/>
        <v>2</v>
      </c>
      <c r="AH32" s="16">
        <f>IF(AF32=0,PARTICIPANTS!$B$66,RANK(AF32,$AF$3:$AF$33,0))</f>
        <v>31</v>
      </c>
    </row>
    <row r="33" spans="1:34" x14ac:dyDescent="0.2">
      <c r="A33" s="15" t="str">
        <f>IF(PARTICIPANTS!B56=0," ",PARTICIPANTS!A56)</f>
        <v>VANDELAER Jos</v>
      </c>
      <c r="B33" s="24"/>
      <c r="C33" s="32">
        <f t="shared" si="0"/>
        <v>0</v>
      </c>
      <c r="D33" s="25"/>
      <c r="E33" s="32">
        <f t="shared" si="1"/>
        <v>0</v>
      </c>
      <c r="F33" s="22"/>
      <c r="G33" s="32">
        <f t="shared" si="2"/>
        <v>0</v>
      </c>
      <c r="H33" s="22"/>
      <c r="I33" s="32">
        <f t="shared" si="3"/>
        <v>0</v>
      </c>
      <c r="J33" s="22"/>
      <c r="K33" s="32"/>
      <c r="L33" s="22"/>
      <c r="M33" s="32">
        <f t="shared" si="5"/>
        <v>0</v>
      </c>
      <c r="N33" s="22"/>
      <c r="O33" s="32">
        <f t="shared" si="6"/>
        <v>0</v>
      </c>
      <c r="P33" s="22"/>
      <c r="Q33" s="32">
        <f t="shared" si="7"/>
        <v>0</v>
      </c>
      <c r="R33" s="22"/>
      <c r="S33" s="32">
        <f t="shared" si="8"/>
        <v>0</v>
      </c>
      <c r="T33" s="22"/>
      <c r="U33" s="32">
        <f t="shared" si="9"/>
        <v>0</v>
      </c>
      <c r="V33" s="22"/>
      <c r="W33" s="32"/>
      <c r="X33" s="22"/>
      <c r="Y33" s="32">
        <f t="shared" si="11"/>
        <v>0</v>
      </c>
      <c r="Z33" s="22"/>
      <c r="AA33" s="32">
        <f t="shared" si="12"/>
        <v>0</v>
      </c>
      <c r="AB33" s="22"/>
      <c r="AC33" s="32">
        <f t="shared" si="13"/>
        <v>0</v>
      </c>
      <c r="AD33" s="22"/>
      <c r="AE33" s="32">
        <f t="shared" si="14"/>
        <v>0</v>
      </c>
      <c r="AF33" s="14">
        <f t="shared" si="15"/>
        <v>0</v>
      </c>
      <c r="AG33" s="15">
        <f t="shared" si="16"/>
        <v>2</v>
      </c>
      <c r="AH33" s="16">
        <f>IF(AF33=0,PARTICIPANTS!$B$66,RANK(AF33,$AF$3:$AF$33,0))</f>
        <v>31</v>
      </c>
    </row>
  </sheetData>
  <sortState xmlns:xlrd2="http://schemas.microsoft.com/office/spreadsheetml/2017/richdata2" ref="A3:AH32">
    <sortCondition ref="A3:A32"/>
  </sortState>
  <mergeCells count="1">
    <mergeCell ref="A1:AH1"/>
  </mergeCells>
  <pageMargins left="0.75" right="0.75" top="1" bottom="1" header="0.5" footer="0.5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2"/>
    <pageSetUpPr fitToPage="1"/>
  </sheetPr>
  <dimension ref="A1:L33"/>
  <sheetViews>
    <sheetView tabSelected="1" zoomScale="150" workbookViewId="0">
      <selection activeCell="M19" sqref="M19"/>
    </sheetView>
  </sheetViews>
  <sheetFormatPr baseColWidth="10" defaultRowHeight="16" x14ac:dyDescent="0.2"/>
  <cols>
    <col min="1" max="1" width="27.1640625" customWidth="1"/>
    <col min="12" max="12" width="13.5" customWidth="1"/>
  </cols>
  <sheetData>
    <row r="1" spans="1:12" ht="30" thickBot="1" x14ac:dyDescent="0.4">
      <c r="A1" s="41" t="s">
        <v>110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20" thickBot="1" x14ac:dyDescent="0.3">
      <c r="A2" s="28" t="s">
        <v>0</v>
      </c>
      <c r="B2" s="17" t="s">
        <v>75</v>
      </c>
      <c r="C2" s="17" t="s">
        <v>74</v>
      </c>
      <c r="D2" s="17" t="s">
        <v>76</v>
      </c>
      <c r="E2" s="17" t="s">
        <v>77</v>
      </c>
      <c r="F2" s="17" t="s">
        <v>78</v>
      </c>
      <c r="G2" s="17" t="s">
        <v>79</v>
      </c>
      <c r="H2" s="17" t="s">
        <v>80</v>
      </c>
      <c r="I2" s="17" t="s">
        <v>82</v>
      </c>
      <c r="J2" s="17" t="s">
        <v>81</v>
      </c>
      <c r="K2" s="18" t="s">
        <v>66</v>
      </c>
      <c r="L2" s="20" t="s">
        <v>83</v>
      </c>
    </row>
    <row r="3" spans="1:12" ht="19" x14ac:dyDescent="0.25">
      <c r="A3" s="15" t="str">
        <f>IF(PARTICIPANTS!B49=0," ",PARTICIPANTS!A49)</f>
        <v>SEGERS Jérôme</v>
      </c>
      <c r="B3" s="29">
        <f>'MANCHE 1'!AH27</f>
        <v>2</v>
      </c>
      <c r="C3" s="29">
        <f>'MANCHE 2'!AH27</f>
        <v>31</v>
      </c>
      <c r="D3" s="29">
        <f>'MANCHE 3'!AH27</f>
        <v>1</v>
      </c>
      <c r="E3" s="29">
        <f>'MANCHE 4'!AH27</f>
        <v>31</v>
      </c>
      <c r="F3" s="29">
        <f>'MANCHE 5'!AH27</f>
        <v>1</v>
      </c>
      <c r="G3" s="29">
        <f>'MANCHE 6'!AH27</f>
        <v>31</v>
      </c>
      <c r="H3" s="29">
        <f>'MANCHE 7'!AH27</f>
        <v>1</v>
      </c>
      <c r="I3" s="29">
        <f>SUM('MANCHE 1'!AF27+'MANCHE 2'!AF27+'MANCHE 3'!AF27+'MANCHE 4'!AF27+'MANCHE 5'!AF27+'MANCHE 6'!AF27+'MANCHE 7'!AF27)</f>
        <v>355</v>
      </c>
      <c r="J3" s="30">
        <f t="shared" ref="J3:J33" si="0">SUM(B3:H3)</f>
        <v>98</v>
      </c>
      <c r="K3" s="19">
        <f t="shared" ref="K3:K33" si="1">RANK(J3,$J$3:$J$41,1)</f>
        <v>1</v>
      </c>
      <c r="L3" s="21"/>
    </row>
    <row r="4" spans="1:12" x14ac:dyDescent="0.2">
      <c r="A4" s="15" t="str">
        <f>IF(PARTICIPANTS!B26=0," ",PARTICIPANTS!A26)</f>
        <v>HIMSCHOOT Geert</v>
      </c>
      <c r="B4" s="29">
        <f>'MANCHE 1'!AH14</f>
        <v>4</v>
      </c>
      <c r="C4" s="29">
        <f>'MANCHE 2'!AH14</f>
        <v>31</v>
      </c>
      <c r="D4" s="29">
        <f>'MANCHE 3'!AH14</f>
        <v>2</v>
      </c>
      <c r="E4" s="29">
        <f>'MANCHE 4'!AH14</f>
        <v>31</v>
      </c>
      <c r="F4" s="29">
        <f>'MANCHE 5'!AH14</f>
        <v>6</v>
      </c>
      <c r="G4" s="29">
        <f>'MANCHE 6'!AH14</f>
        <v>3</v>
      </c>
      <c r="H4" s="29">
        <f>'MANCHE 7'!AH14</f>
        <v>31</v>
      </c>
      <c r="I4" s="29">
        <f>SUM('MANCHE 1'!AF14+'MANCHE 2'!AF14+'MANCHE 3'!AF14+'MANCHE 4'!AF14+'MANCHE 5'!AF14+'MANCHE 6'!AF14+'MANCHE 7'!AF14)</f>
        <v>271</v>
      </c>
      <c r="J4" s="30">
        <f t="shared" si="0"/>
        <v>108</v>
      </c>
      <c r="K4" s="19">
        <f t="shared" si="1"/>
        <v>2</v>
      </c>
    </row>
    <row r="5" spans="1:12" x14ac:dyDescent="0.2">
      <c r="A5" s="15" t="str">
        <f>IF(PARTICIPANTS!B46=0," ",PARTICIPANTS!A46)</f>
        <v>ROBERT Bruno</v>
      </c>
      <c r="B5" s="29">
        <f>'MANCHE 1'!AH24</f>
        <v>31</v>
      </c>
      <c r="C5" s="29">
        <f>'MANCHE 2'!AH24</f>
        <v>31</v>
      </c>
      <c r="D5" s="29">
        <f>'MANCHE 3'!AH24</f>
        <v>4</v>
      </c>
      <c r="E5" s="29">
        <f>'MANCHE 4'!AH24</f>
        <v>1</v>
      </c>
      <c r="F5" s="29">
        <f>'MANCHE 5'!AH24</f>
        <v>31</v>
      </c>
      <c r="G5" s="29">
        <f>'MANCHE 6'!AH24</f>
        <v>2</v>
      </c>
      <c r="H5" s="29">
        <f>'MANCHE 7'!AH24</f>
        <v>31</v>
      </c>
      <c r="I5" s="29">
        <f>SUM('MANCHE 1'!AF24+'MANCHE 2'!AF24+'MANCHE 3'!AF24+'MANCHE 4'!AF24+'MANCHE 5'!AF24+'MANCHE 6'!AF24+'MANCHE 7'!AF24)</f>
        <v>210</v>
      </c>
      <c r="J5" s="30">
        <f t="shared" si="0"/>
        <v>131</v>
      </c>
      <c r="K5" s="19">
        <f t="shared" si="1"/>
        <v>3</v>
      </c>
    </row>
    <row r="6" spans="1:12" x14ac:dyDescent="0.2">
      <c r="A6" s="15" t="str">
        <f>IF(PARTICIPANTS!B48=0," ",PARTICIPANTS!A48)</f>
        <v>SCHMIT Eddy</v>
      </c>
      <c r="B6" s="29">
        <f>'MANCHE 1'!AH26</f>
        <v>31</v>
      </c>
      <c r="C6" s="29">
        <f>'MANCHE 2'!AH26</f>
        <v>31</v>
      </c>
      <c r="D6" s="29">
        <f>'MANCHE 3'!AH26</f>
        <v>31</v>
      </c>
      <c r="E6" s="29">
        <f>'MANCHE 4'!AH26</f>
        <v>4</v>
      </c>
      <c r="F6" s="29">
        <f>'MANCHE 5'!AH26</f>
        <v>5</v>
      </c>
      <c r="G6" s="29">
        <f>'MANCHE 6'!AH26</f>
        <v>1</v>
      </c>
      <c r="H6" s="29">
        <f>'MANCHE 7'!AH26</f>
        <v>31</v>
      </c>
      <c r="I6" s="29">
        <f>SUM('MANCHE 1'!AF26+'MANCHE 2'!AF26+'MANCHE 3'!AF26+'MANCHE 4'!AF26+'MANCHE 5'!AF26+'MANCHE 6'!AF26+'MANCHE 7'!AF26)</f>
        <v>209</v>
      </c>
      <c r="J6" s="30">
        <f t="shared" si="0"/>
        <v>134</v>
      </c>
      <c r="K6" s="19">
        <f t="shared" si="1"/>
        <v>4</v>
      </c>
    </row>
    <row r="7" spans="1:12" x14ac:dyDescent="0.2">
      <c r="A7" s="15" t="str">
        <f>IF(PARTICIPANTS!B14=0," ",PARTICIPANTS!A14)</f>
        <v>DE SCHEPPER Koen</v>
      </c>
      <c r="B7" s="29">
        <f>'MANCHE 1'!AH8</f>
        <v>31</v>
      </c>
      <c r="C7" s="29">
        <f>'MANCHE 2'!AH8</f>
        <v>2</v>
      </c>
      <c r="D7" s="29">
        <f>'MANCHE 3'!AH8</f>
        <v>31</v>
      </c>
      <c r="E7" s="29">
        <f>'MANCHE 4'!AH8</f>
        <v>2</v>
      </c>
      <c r="F7" s="29">
        <f>'MANCHE 5'!AH8</f>
        <v>31</v>
      </c>
      <c r="G7" s="29">
        <f>'MANCHE 6'!AH8</f>
        <v>31</v>
      </c>
      <c r="H7" s="29">
        <f>'MANCHE 7'!AH8</f>
        <v>31</v>
      </c>
      <c r="I7" s="29">
        <f>SUM('MANCHE 1'!AF8+'MANCHE 2'!AF8+'MANCHE 3'!AF8+'MANCHE 4'!AF8+'MANCHE 5'!AF8+'MANCHE 6'!AF8+'MANCHE 7'!AF8)</f>
        <v>138</v>
      </c>
      <c r="J7" s="30">
        <f t="shared" si="0"/>
        <v>159</v>
      </c>
      <c r="K7" s="19">
        <f t="shared" si="1"/>
        <v>5</v>
      </c>
    </row>
    <row r="8" spans="1:12" x14ac:dyDescent="0.2">
      <c r="A8" s="15" t="str">
        <f>IF(PARTICIPANTS!B22=0," ",PARTICIPANTS!A22)</f>
        <v>GEORGES Florent</v>
      </c>
      <c r="B8" s="29">
        <f>'MANCHE 1'!AH13</f>
        <v>31</v>
      </c>
      <c r="C8" s="29">
        <f>'MANCHE 2'!AH13</f>
        <v>31</v>
      </c>
      <c r="D8" s="29">
        <f>'MANCHE 3'!AH13</f>
        <v>31</v>
      </c>
      <c r="E8" s="29">
        <f>'MANCHE 4'!AH13</f>
        <v>31</v>
      </c>
      <c r="F8" s="29">
        <f>'MANCHE 5'!AH13</f>
        <v>2</v>
      </c>
      <c r="G8" s="29">
        <f>'MANCHE 6'!AH13</f>
        <v>4</v>
      </c>
      <c r="H8" s="29">
        <f>'MANCHE 7'!AH13</f>
        <v>31</v>
      </c>
      <c r="I8" s="29">
        <f>SUM('MANCHE 1'!AF13+'MANCHE 2'!AF13+'MANCHE 3'!AF13+'MANCHE 4'!AF13+'MANCHE 5'!AF13+'MANCHE 6'!AF13+'MANCHE 7'!AF13)</f>
        <v>198</v>
      </c>
      <c r="J8" s="30">
        <f t="shared" si="0"/>
        <v>161</v>
      </c>
      <c r="K8" s="19">
        <f t="shared" si="1"/>
        <v>6</v>
      </c>
    </row>
    <row r="9" spans="1:12" x14ac:dyDescent="0.2">
      <c r="A9" s="15" t="str">
        <f>IF(PARTICIPANTS!B45=0," ",PARTICIPANTS!A45)</f>
        <v>RIBOUX Pascal</v>
      </c>
      <c r="B9" s="29">
        <f>'MANCHE 1'!AH23</f>
        <v>31</v>
      </c>
      <c r="C9" s="29">
        <f>'MANCHE 2'!AH23</f>
        <v>1</v>
      </c>
      <c r="D9" s="29">
        <f>'MANCHE 3'!AH23</f>
        <v>31</v>
      </c>
      <c r="E9" s="29">
        <f>'MANCHE 4'!AH23</f>
        <v>31</v>
      </c>
      <c r="F9" s="29">
        <f>'MANCHE 5'!AH23</f>
        <v>31</v>
      </c>
      <c r="G9" s="29">
        <f>'MANCHE 6'!AH23</f>
        <v>6</v>
      </c>
      <c r="H9" s="29">
        <f>'MANCHE 7'!AH23</f>
        <v>31</v>
      </c>
      <c r="I9" s="29">
        <f>SUM('MANCHE 1'!AF23+'MANCHE 2'!AF23+'MANCHE 3'!AF23+'MANCHE 4'!AF23+'MANCHE 5'!AF23+'MANCHE 6'!AF23+'MANCHE 7'!AF23)</f>
        <v>205</v>
      </c>
      <c r="J9" s="30">
        <f t="shared" si="0"/>
        <v>162</v>
      </c>
      <c r="K9" s="19">
        <f t="shared" si="1"/>
        <v>7</v>
      </c>
    </row>
    <row r="10" spans="1:12" x14ac:dyDescent="0.2">
      <c r="A10" s="15" t="str">
        <f>IF(PARTICIPANTS!B37=0," ",PARTICIPANTS!A37)</f>
        <v>OST Rudy</v>
      </c>
      <c r="B10" s="29">
        <f>'MANCHE 1'!AH19</f>
        <v>31</v>
      </c>
      <c r="C10" s="29">
        <f>'MANCHE 2'!AH19</f>
        <v>31</v>
      </c>
      <c r="D10" s="29">
        <f>'MANCHE 3'!AH19</f>
        <v>31</v>
      </c>
      <c r="E10" s="29">
        <f>'MANCHE 4'!AH19</f>
        <v>31</v>
      </c>
      <c r="F10" s="29">
        <f>'MANCHE 5'!AH19</f>
        <v>4</v>
      </c>
      <c r="G10" s="29">
        <f>'MANCHE 6'!AH19</f>
        <v>4</v>
      </c>
      <c r="H10" s="29">
        <f>'MANCHE 7'!AH19</f>
        <v>31</v>
      </c>
      <c r="I10" s="29">
        <f>SUM('MANCHE 1'!AF19+'MANCHE 2'!AF19+'MANCHE 3'!AF19+'MANCHE 4'!AF19+'MANCHE 5'!AF19+'MANCHE 6'!AF19+'MANCHE 7'!AF19)</f>
        <v>138</v>
      </c>
      <c r="J10" s="30">
        <f t="shared" si="0"/>
        <v>163</v>
      </c>
      <c r="K10" s="19">
        <f t="shared" si="1"/>
        <v>8</v>
      </c>
    </row>
    <row r="11" spans="1:12" x14ac:dyDescent="0.2">
      <c r="A11" s="15" t="str">
        <f>IF(PARTICIPANTS!B53=0," ",PARTICIPANTS!A53)</f>
        <v>VAN LUNTER Marc</v>
      </c>
      <c r="B11" s="29">
        <f>'MANCHE 1'!AH31</f>
        <v>5</v>
      </c>
      <c r="C11" s="29">
        <f>'MANCHE 2'!AH31</f>
        <v>3</v>
      </c>
      <c r="D11" s="29">
        <f>'MANCHE 3'!AH31</f>
        <v>31</v>
      </c>
      <c r="E11" s="29">
        <f>'MANCHE 4'!AH31</f>
        <v>31</v>
      </c>
      <c r="F11" s="29">
        <f>'MANCHE 5'!AH31</f>
        <v>31</v>
      </c>
      <c r="G11" s="29">
        <f>'MANCHE 6'!AH31</f>
        <v>31</v>
      </c>
      <c r="H11" s="29">
        <f>'MANCHE 7'!AH31</f>
        <v>31</v>
      </c>
      <c r="I11" s="29">
        <f>SUM('MANCHE 1'!AF31+'MANCHE 2'!AF31+'MANCHE 3'!AF31+'MANCHE 4'!AF31+'MANCHE 5'!AF31+'MANCHE 6'!AF31+'MANCHE 7'!AF31)</f>
        <v>127</v>
      </c>
      <c r="J11" s="30">
        <f t="shared" si="0"/>
        <v>163</v>
      </c>
      <c r="K11" s="19">
        <f t="shared" si="1"/>
        <v>8</v>
      </c>
    </row>
    <row r="12" spans="1:12" x14ac:dyDescent="0.2">
      <c r="A12" s="15" t="str">
        <f>IF(PARTICIPANTS!B6=0," ",PARTICIPANTS!A6)</f>
        <v>BAETENS Johnny</v>
      </c>
      <c r="B12" s="29">
        <f>'MANCHE 1'!AH4</f>
        <v>1</v>
      </c>
      <c r="C12" s="29">
        <f>'MANCHE 2'!AH4</f>
        <v>31</v>
      </c>
      <c r="D12" s="29">
        <f>'MANCHE 3'!AH4</f>
        <v>31</v>
      </c>
      <c r="E12" s="29">
        <f>'MANCHE 4'!AH4</f>
        <v>31</v>
      </c>
      <c r="F12" s="29">
        <f>'MANCHE 5'!AH4</f>
        <v>31</v>
      </c>
      <c r="G12" s="29">
        <f>'MANCHE 6'!AH4</f>
        <v>31</v>
      </c>
      <c r="H12" s="29">
        <f>'MANCHE 7'!AH4</f>
        <v>31</v>
      </c>
      <c r="I12" s="29">
        <f>SUM('MANCHE 1'!AF4+'MANCHE 2'!AF4+'MANCHE 3'!AF4+'MANCHE 4'!AF4+'MANCHE 5'!AF4+'MANCHE 6'!AF4+'MANCHE 7'!AF4)</f>
        <v>70</v>
      </c>
      <c r="J12" s="30">
        <f t="shared" si="0"/>
        <v>187</v>
      </c>
      <c r="K12" s="19">
        <f t="shared" si="1"/>
        <v>10</v>
      </c>
    </row>
    <row r="13" spans="1:12" x14ac:dyDescent="0.2">
      <c r="A13" s="15" t="str">
        <f>IF(PARTICIPANTS!B12=0," ",PARTICIPANTS!A12)</f>
        <v>DE CONINCK Patrice</v>
      </c>
      <c r="B13" s="29">
        <f>'MANCHE 1'!AH6</f>
        <v>31</v>
      </c>
      <c r="C13" s="29">
        <f>'MANCHE 2'!AH6</f>
        <v>31</v>
      </c>
      <c r="D13" s="29">
        <f>'MANCHE 3'!AH6</f>
        <v>31</v>
      </c>
      <c r="E13" s="29">
        <f>'MANCHE 4'!AH6</f>
        <v>2</v>
      </c>
      <c r="F13" s="29">
        <f>'MANCHE 5'!AH6</f>
        <v>31</v>
      </c>
      <c r="G13" s="29">
        <f>'MANCHE 6'!AH6</f>
        <v>31</v>
      </c>
      <c r="H13" s="29">
        <f>'MANCHE 7'!AH6</f>
        <v>31</v>
      </c>
      <c r="I13" s="29">
        <f>SUM('MANCHE 1'!AF6+'MANCHE 2'!AF6+'MANCHE 3'!AF6+'MANCHE 4'!AF6+'MANCHE 5'!AF6+'MANCHE 6'!AF6+'MANCHE 7'!AF6)</f>
        <v>70</v>
      </c>
      <c r="J13" s="30">
        <f t="shared" si="0"/>
        <v>188</v>
      </c>
      <c r="K13" s="19">
        <f t="shared" si="1"/>
        <v>11</v>
      </c>
    </row>
    <row r="14" spans="1:12" x14ac:dyDescent="0.2">
      <c r="A14" s="15" t="str">
        <f>IF(PARTICIPANTS!B42=0," ",PARTICIPANTS!A42)</f>
        <v>REMY Richard</v>
      </c>
      <c r="B14" s="29">
        <f>'MANCHE 1'!AH21</f>
        <v>2</v>
      </c>
      <c r="C14" s="29">
        <f>'MANCHE 2'!AH21</f>
        <v>31</v>
      </c>
      <c r="D14" s="29">
        <f>'MANCHE 3'!AH21</f>
        <v>31</v>
      </c>
      <c r="E14" s="29">
        <f>'MANCHE 4'!AH21</f>
        <v>31</v>
      </c>
      <c r="F14" s="29">
        <f>'MANCHE 5'!AH21</f>
        <v>31</v>
      </c>
      <c r="G14" s="29">
        <f>'MANCHE 6'!AH21</f>
        <v>31</v>
      </c>
      <c r="H14" s="29">
        <f>'MANCHE 7'!AH21</f>
        <v>31</v>
      </c>
      <c r="I14" s="29">
        <f>SUM('MANCHE 1'!AF21+'MANCHE 2'!AF21+'MANCHE 3'!AF21+'MANCHE 4'!AF21+'MANCHE 5'!AF21+'MANCHE 6'!AF21+'MANCHE 7'!AF21)</f>
        <v>69</v>
      </c>
      <c r="J14" s="30">
        <f t="shared" si="0"/>
        <v>188</v>
      </c>
      <c r="K14" s="19">
        <f t="shared" si="1"/>
        <v>11</v>
      </c>
    </row>
    <row r="15" spans="1:12" x14ac:dyDescent="0.2">
      <c r="A15" s="15" t="str">
        <f>IF(PARTICIPANTS!B16=0," ",PARTICIPANTS!A16)</f>
        <v>DELIGNY Christophe</v>
      </c>
      <c r="B15" s="29">
        <f>'MANCHE 1'!AH9</f>
        <v>31</v>
      </c>
      <c r="C15" s="29">
        <f>'MANCHE 2'!AH9</f>
        <v>31</v>
      </c>
      <c r="D15" s="29">
        <f>'MANCHE 3'!AH9</f>
        <v>31</v>
      </c>
      <c r="E15" s="29">
        <f>'MANCHE 4'!AH9</f>
        <v>31</v>
      </c>
      <c r="F15" s="29">
        <f>'MANCHE 5'!AH9</f>
        <v>3</v>
      </c>
      <c r="G15" s="29">
        <f>'MANCHE 6'!AH9</f>
        <v>31</v>
      </c>
      <c r="H15" s="29">
        <f>'MANCHE 7'!AH9</f>
        <v>31</v>
      </c>
      <c r="I15" s="29">
        <f>SUM('MANCHE 1'!AF9+'MANCHE 2'!AF9+'MANCHE 3'!AF9+'MANCHE 4'!AF9+'MANCHE 5'!AF9+'MANCHE 6'!AF9+'MANCHE 7'!AF9)</f>
        <v>72</v>
      </c>
      <c r="J15" s="30">
        <f t="shared" si="0"/>
        <v>189</v>
      </c>
      <c r="K15" s="19">
        <f t="shared" si="1"/>
        <v>13</v>
      </c>
    </row>
    <row r="16" spans="1:12" x14ac:dyDescent="0.2">
      <c r="A16" s="15" t="str">
        <f>IF(PARTICIPANTS!B52=0," ",PARTICIPANTS!A52)</f>
        <v>VAN LEUVEN Claude</v>
      </c>
      <c r="B16" s="29">
        <f>'MANCHE 1'!AH30</f>
        <v>31</v>
      </c>
      <c r="C16" s="29">
        <f>'MANCHE 2'!AH30</f>
        <v>31</v>
      </c>
      <c r="D16" s="29">
        <f>'MANCHE 3'!AH30</f>
        <v>3</v>
      </c>
      <c r="E16" s="29">
        <f>'MANCHE 4'!AH30</f>
        <v>31</v>
      </c>
      <c r="F16" s="29">
        <f>'MANCHE 5'!AH30</f>
        <v>31</v>
      </c>
      <c r="G16" s="29">
        <f>'MANCHE 6'!AH30</f>
        <v>31</v>
      </c>
      <c r="H16" s="29">
        <f>'MANCHE 7'!AH30</f>
        <v>31</v>
      </c>
      <c r="I16" s="29">
        <f>SUM('MANCHE 1'!AF30+'MANCHE 2'!AF30+'MANCHE 3'!AF30+'MANCHE 4'!AF30+'MANCHE 5'!AF30+'MANCHE 6'!AF30+'MANCHE 7'!AF30)</f>
        <v>67</v>
      </c>
      <c r="J16" s="30">
        <f t="shared" si="0"/>
        <v>189</v>
      </c>
      <c r="K16" s="19">
        <f t="shared" si="1"/>
        <v>13</v>
      </c>
    </row>
    <row r="17" spans="1:11" x14ac:dyDescent="0.2">
      <c r="A17" s="15" t="str">
        <f>IF(PARTICIPANTS!B4=0," ",PARTICIPANTS!A4)</f>
        <v>ANDREANI Renald</v>
      </c>
      <c r="B17" s="29">
        <f>'MANCHE 1'!AH3</f>
        <v>31</v>
      </c>
      <c r="C17" s="29">
        <f>'MANCHE 2'!AH3</f>
        <v>31</v>
      </c>
      <c r="D17" s="29">
        <f>'MANCHE 3'!AH3</f>
        <v>31</v>
      </c>
      <c r="E17" s="29">
        <f>'MANCHE 4'!AH3</f>
        <v>4</v>
      </c>
      <c r="F17" s="29">
        <f>'MANCHE 5'!AH3</f>
        <v>31</v>
      </c>
      <c r="G17" s="29">
        <f>'MANCHE 6'!AH3</f>
        <v>31</v>
      </c>
      <c r="H17" s="29">
        <f>'MANCHE 7'!AH3</f>
        <v>31</v>
      </c>
      <c r="I17" s="29">
        <f>SUM('MANCHE 1'!AF3+'MANCHE 2'!AF3+'MANCHE 3'!AF3+'MANCHE 4'!AF3+'MANCHE 5'!AF3+'MANCHE 6'!AF3+'MANCHE 7'!AF3)</f>
        <v>67</v>
      </c>
      <c r="J17" s="30">
        <f t="shared" si="0"/>
        <v>190</v>
      </c>
      <c r="K17" s="19">
        <f t="shared" si="1"/>
        <v>15</v>
      </c>
    </row>
    <row r="18" spans="1:11" x14ac:dyDescent="0.2">
      <c r="A18" s="15" t="str">
        <f>IF(PARTICIPANTS!B55=0," ",PARTICIPANTS!A55)</f>
        <v>VANDEBROEK Eric</v>
      </c>
      <c r="B18" s="29">
        <f>'MANCHE 1'!AH32</f>
        <v>31</v>
      </c>
      <c r="C18" s="29">
        <f>'MANCHE 2'!AH32</f>
        <v>31</v>
      </c>
      <c r="D18" s="29">
        <f>'MANCHE 3'!AH32</f>
        <v>4</v>
      </c>
      <c r="E18" s="29">
        <f>'MANCHE 4'!AH32</f>
        <v>31</v>
      </c>
      <c r="F18" s="29">
        <f>'MANCHE 5'!AH32</f>
        <v>31</v>
      </c>
      <c r="G18" s="29">
        <f>'MANCHE 6'!AH32</f>
        <v>31</v>
      </c>
      <c r="H18" s="29">
        <f>'MANCHE 7'!AH32</f>
        <v>31</v>
      </c>
      <c r="I18" s="29">
        <f>SUM('MANCHE 1'!AF32+'MANCHE 2'!AF32+'MANCHE 3'!AF32+'MANCHE 4'!AF32+'MANCHE 5'!AF32+'MANCHE 6'!AF32+'MANCHE 7'!AF32)</f>
        <v>66</v>
      </c>
      <c r="J18" s="30">
        <f t="shared" si="0"/>
        <v>190</v>
      </c>
      <c r="K18" s="19">
        <f t="shared" si="1"/>
        <v>15</v>
      </c>
    </row>
    <row r="19" spans="1:11" x14ac:dyDescent="0.2">
      <c r="A19" s="15" t="str">
        <f>IF(PARTICIPANTS!B21=0," ",PARTICIPANTS!A21)</f>
        <v>FRANCQ Patrice</v>
      </c>
      <c r="B19" s="29">
        <f>'MANCHE 1'!AH12</f>
        <v>31</v>
      </c>
      <c r="C19" s="29">
        <f>'MANCHE 2'!AH12</f>
        <v>31</v>
      </c>
      <c r="D19" s="29">
        <f>'MANCHE 3'!AH12</f>
        <v>6</v>
      </c>
      <c r="E19" s="29">
        <f>'MANCHE 4'!AH12</f>
        <v>31</v>
      </c>
      <c r="F19" s="29">
        <f>'MANCHE 5'!AH12</f>
        <v>31</v>
      </c>
      <c r="G19" s="29">
        <f>'MANCHE 6'!AH12</f>
        <v>31</v>
      </c>
      <c r="H19" s="29">
        <f>'MANCHE 7'!AH12</f>
        <v>31</v>
      </c>
      <c r="I19" s="29">
        <f>SUM('MANCHE 1'!AF12+'MANCHE 2'!AF12+'MANCHE 3'!AF12+'MANCHE 4'!AF12+'MANCHE 5'!AF12+'MANCHE 6'!AF12+'MANCHE 7'!AF12)</f>
        <v>65</v>
      </c>
      <c r="J19" s="30">
        <f t="shared" si="0"/>
        <v>192</v>
      </c>
      <c r="K19" s="19">
        <f t="shared" si="1"/>
        <v>17</v>
      </c>
    </row>
    <row r="20" spans="1:11" x14ac:dyDescent="0.2">
      <c r="A20" s="15" t="str">
        <f>IF(PARTICIPANTS!B41=0," ",PARTICIPANTS!A41)</f>
        <v>RAVIGNON Jean-Louis</v>
      </c>
      <c r="B20" s="29">
        <f>'MANCHE 1'!AH20</f>
        <v>31</v>
      </c>
      <c r="C20" s="29">
        <f>'MANCHE 2'!AH20</f>
        <v>31</v>
      </c>
      <c r="D20" s="29">
        <f>'MANCHE 3'!AH20</f>
        <v>31</v>
      </c>
      <c r="E20" s="29">
        <f>'MANCHE 4'!AH20</f>
        <v>31</v>
      </c>
      <c r="F20" s="29">
        <f>'MANCHE 5'!AH20</f>
        <v>6</v>
      </c>
      <c r="G20" s="29">
        <f>'MANCHE 6'!AH20</f>
        <v>31</v>
      </c>
      <c r="H20" s="29">
        <f>'MANCHE 7'!AH20</f>
        <v>31</v>
      </c>
      <c r="I20" s="29">
        <f>SUM('MANCHE 1'!AF20+'MANCHE 2'!AF20+'MANCHE 3'!AF20+'MANCHE 4'!AF20+'MANCHE 5'!AF20+'MANCHE 6'!AF20+'MANCHE 7'!AF20)</f>
        <v>67</v>
      </c>
      <c r="J20" s="30">
        <f t="shared" si="0"/>
        <v>192</v>
      </c>
      <c r="K20" s="19">
        <f t="shared" si="1"/>
        <v>17</v>
      </c>
    </row>
    <row r="21" spans="1:11" x14ac:dyDescent="0.2">
      <c r="A21" s="15" t="str">
        <f>IF(PARTICIPANTS!B10=0," ",PARTICIPANTS!A10)</f>
        <v>CANIVET René</v>
      </c>
      <c r="B21" s="29">
        <f>'MANCHE 1'!AH5</f>
        <v>31</v>
      </c>
      <c r="C21" s="29">
        <f>'MANCHE 2'!AH5</f>
        <v>31</v>
      </c>
      <c r="D21" s="29">
        <f>'MANCHE 3'!AH5</f>
        <v>31</v>
      </c>
      <c r="E21" s="29">
        <f>'MANCHE 4'!AH5</f>
        <v>31</v>
      </c>
      <c r="F21" s="29">
        <f>'MANCHE 5'!AH5</f>
        <v>31</v>
      </c>
      <c r="G21" s="29">
        <f>'MANCHE 6'!AH5</f>
        <v>31</v>
      </c>
      <c r="H21" s="29">
        <f>'MANCHE 7'!AH5</f>
        <v>31</v>
      </c>
      <c r="I21" s="29">
        <f>SUM('MANCHE 1'!AF5+'MANCHE 2'!AF5+'MANCHE 3'!AF5+'MANCHE 4'!AF5+'MANCHE 5'!AF5+'MANCHE 6'!AF5+'MANCHE 7'!AF5)</f>
        <v>0</v>
      </c>
      <c r="J21" s="30">
        <f t="shared" si="0"/>
        <v>217</v>
      </c>
      <c r="K21" s="19">
        <f t="shared" si="1"/>
        <v>19</v>
      </c>
    </row>
    <row r="22" spans="1:11" x14ac:dyDescent="0.2">
      <c r="A22" s="15" t="str">
        <f>IF(PARTICIPANTS!B18=0," ",PARTICIPANTS!A18)</f>
        <v>D'HULSTER Daniel</v>
      </c>
      <c r="B22" s="29">
        <f>'MANCHE 1'!AH10</f>
        <v>31</v>
      </c>
      <c r="C22" s="29">
        <f>'MANCHE 2'!AH10</f>
        <v>31</v>
      </c>
      <c r="D22" s="29">
        <f>'MANCHE 3'!AH10</f>
        <v>31</v>
      </c>
      <c r="E22" s="29">
        <f>'MANCHE 4'!AH10</f>
        <v>31</v>
      </c>
      <c r="F22" s="29">
        <f>'MANCHE 5'!AH10</f>
        <v>31</v>
      </c>
      <c r="G22" s="29">
        <f>'MANCHE 6'!AH10</f>
        <v>31</v>
      </c>
      <c r="H22" s="29">
        <f>'MANCHE 7'!AH10</f>
        <v>31</v>
      </c>
      <c r="I22" s="29">
        <f>SUM('MANCHE 1'!AF10+'MANCHE 2'!AF10+'MANCHE 3'!AF10+'MANCHE 4'!AF10+'MANCHE 5'!AF10+'MANCHE 6'!AF10+'MANCHE 7'!AF10)</f>
        <v>0</v>
      </c>
      <c r="J22" s="30">
        <f t="shared" si="0"/>
        <v>217</v>
      </c>
      <c r="K22" s="19">
        <f t="shared" si="1"/>
        <v>19</v>
      </c>
    </row>
    <row r="23" spans="1:11" x14ac:dyDescent="0.2">
      <c r="A23" s="15" t="str">
        <f>IF(PARTICIPANTS!B13=0," ",PARTICIPANTS!A13)</f>
        <v>DE KOCK Yves</v>
      </c>
      <c r="B23" s="29">
        <f>'MANCHE 1'!AH7</f>
        <v>31</v>
      </c>
      <c r="C23" s="29">
        <f>'MANCHE 2'!AH7</f>
        <v>31</v>
      </c>
      <c r="D23" s="29">
        <f>'MANCHE 3'!AH7</f>
        <v>31</v>
      </c>
      <c r="E23" s="29">
        <f>'MANCHE 4'!AH7</f>
        <v>31</v>
      </c>
      <c r="F23" s="29">
        <f>'MANCHE 5'!AH7</f>
        <v>31</v>
      </c>
      <c r="G23" s="29">
        <f>'MANCHE 6'!AH7</f>
        <v>31</v>
      </c>
      <c r="H23" s="29">
        <f>'MANCHE 7'!AH7</f>
        <v>31</v>
      </c>
      <c r="I23" s="29">
        <f>SUM('MANCHE 1'!AF7+'MANCHE 2'!AF7+'MANCHE 3'!AF7+'MANCHE 4'!AF7+'MANCHE 5'!AF7+'MANCHE 6'!AF7+'MANCHE 7'!AF7)</f>
        <v>0</v>
      </c>
      <c r="J23" s="30">
        <f t="shared" si="0"/>
        <v>217</v>
      </c>
      <c r="K23" s="19">
        <f t="shared" si="1"/>
        <v>19</v>
      </c>
    </row>
    <row r="24" spans="1:11" x14ac:dyDescent="0.2">
      <c r="A24" s="15" t="str">
        <f>IF(PARTICIPANTS!B19=0," ",PARTICIPANTS!A19)</f>
        <v>DUHANT Jean</v>
      </c>
      <c r="B24" s="29">
        <f>'MANCHE 1'!AH11</f>
        <v>31</v>
      </c>
      <c r="C24" s="29">
        <f>'MANCHE 2'!AH11</f>
        <v>31</v>
      </c>
      <c r="D24" s="29">
        <f>'MANCHE 3'!AH11</f>
        <v>31</v>
      </c>
      <c r="E24" s="29">
        <f>'MANCHE 4'!AH11</f>
        <v>31</v>
      </c>
      <c r="F24" s="29">
        <f>'MANCHE 5'!AH11</f>
        <v>31</v>
      </c>
      <c r="G24" s="29">
        <f>'MANCHE 6'!AH11</f>
        <v>31</v>
      </c>
      <c r="H24" s="29">
        <f>'MANCHE 7'!AH11</f>
        <v>31</v>
      </c>
      <c r="I24" s="29">
        <f>SUM('MANCHE 1'!AF11+'MANCHE 2'!AF11+'MANCHE 3'!AF11+'MANCHE 4'!AF11+'MANCHE 5'!AF11+'MANCHE 6'!AF11+'MANCHE 7'!AF11)</f>
        <v>0</v>
      </c>
      <c r="J24" s="30">
        <f t="shared" si="0"/>
        <v>217</v>
      </c>
      <c r="K24" s="19">
        <f t="shared" si="1"/>
        <v>19</v>
      </c>
    </row>
    <row r="25" spans="1:11" x14ac:dyDescent="0.2">
      <c r="A25" s="15" t="str">
        <f>IF(PARTICIPANTS!B28=0," ",PARTICIPANTS!A28)</f>
        <v>JACQUET Pascale</v>
      </c>
      <c r="B25" s="29">
        <f>'MANCHE 1'!AH15</f>
        <v>31</v>
      </c>
      <c r="C25" s="29">
        <f>'MANCHE 2'!AH15</f>
        <v>31</v>
      </c>
      <c r="D25" s="29">
        <f>'MANCHE 3'!AH15</f>
        <v>31</v>
      </c>
      <c r="E25" s="29">
        <f>'MANCHE 4'!AH15</f>
        <v>31</v>
      </c>
      <c r="F25" s="29">
        <f>'MANCHE 5'!AH15</f>
        <v>31</v>
      </c>
      <c r="G25" s="29">
        <f>'MANCHE 6'!AH15</f>
        <v>31</v>
      </c>
      <c r="H25" s="29">
        <f>'MANCHE 7'!AH15</f>
        <v>31</v>
      </c>
      <c r="I25" s="29">
        <f>SUM('MANCHE 1'!AF15+'MANCHE 2'!AF15+'MANCHE 3'!AF15+'MANCHE 4'!AF15+'MANCHE 5'!AF15+'MANCHE 6'!AF15+'MANCHE 7'!AF15)</f>
        <v>0</v>
      </c>
      <c r="J25" s="30">
        <f t="shared" si="0"/>
        <v>217</v>
      </c>
      <c r="K25" s="19">
        <f t="shared" si="1"/>
        <v>19</v>
      </c>
    </row>
    <row r="26" spans="1:11" x14ac:dyDescent="0.2">
      <c r="A26" s="15" t="str">
        <f>IF(PARTICIPANTS!B32=0," ",PARTICIPANTS!A32)</f>
        <v>LISON Marc</v>
      </c>
      <c r="B26" s="29">
        <f>'MANCHE 1'!AH16</f>
        <v>31</v>
      </c>
      <c r="C26" s="29">
        <f>'MANCHE 2'!AH16</f>
        <v>31</v>
      </c>
      <c r="D26" s="29">
        <f>'MANCHE 3'!AH16</f>
        <v>31</v>
      </c>
      <c r="E26" s="29">
        <f>'MANCHE 4'!AH16</f>
        <v>31</v>
      </c>
      <c r="F26" s="29">
        <f>'MANCHE 5'!AH16</f>
        <v>31</v>
      </c>
      <c r="G26" s="29">
        <f>'MANCHE 6'!AH16</f>
        <v>31</v>
      </c>
      <c r="H26" s="29">
        <f>'MANCHE 7'!AH16</f>
        <v>31</v>
      </c>
      <c r="I26" s="29">
        <f>SUM('MANCHE 1'!AF16+'MANCHE 2'!AF16+'MANCHE 3'!AF16+'MANCHE 4'!AF16+'MANCHE 5'!AF16+'MANCHE 6'!AF16+'MANCHE 7'!AF16)</f>
        <v>0</v>
      </c>
      <c r="J26" s="30">
        <f t="shared" si="0"/>
        <v>217</v>
      </c>
      <c r="K26" s="19">
        <f t="shared" si="1"/>
        <v>19</v>
      </c>
    </row>
    <row r="27" spans="1:11" x14ac:dyDescent="0.2">
      <c r="A27" s="15" t="str">
        <f>IF(PARTICIPANTS!B35=0," ",PARTICIPANTS!A35)</f>
        <v>MOREAU Marie-Cécile</v>
      </c>
      <c r="B27" s="29">
        <f>'MANCHE 1'!AH17</f>
        <v>31</v>
      </c>
      <c r="C27" s="29">
        <f>'MANCHE 2'!AH17</f>
        <v>31</v>
      </c>
      <c r="D27" s="29">
        <f>'MANCHE 3'!AH17</f>
        <v>31</v>
      </c>
      <c r="E27" s="29">
        <f>'MANCHE 4'!AH17</f>
        <v>31</v>
      </c>
      <c r="F27" s="29">
        <f>'MANCHE 5'!AH17</f>
        <v>31</v>
      </c>
      <c r="G27" s="29">
        <f>'MANCHE 6'!AH17</f>
        <v>31</v>
      </c>
      <c r="H27" s="29">
        <f>'MANCHE 7'!AH17</f>
        <v>31</v>
      </c>
      <c r="I27" s="29">
        <f>SUM('MANCHE 1'!AF17+'MANCHE 2'!AF17+'MANCHE 3'!AF17+'MANCHE 4'!AF17+'MANCHE 5'!AF17+'MANCHE 6'!AF17+'MANCHE 7'!AF17)</f>
        <v>0</v>
      </c>
      <c r="J27" s="30">
        <f t="shared" si="0"/>
        <v>217</v>
      </c>
      <c r="K27" s="19">
        <f t="shared" si="1"/>
        <v>19</v>
      </c>
    </row>
    <row r="28" spans="1:11" x14ac:dyDescent="0.2">
      <c r="A28" s="15" t="str">
        <f>IF(PARTICIPANTS!B36=0," ",PARTICIPANTS!A36)</f>
        <v>NARDUCCI Donato</v>
      </c>
      <c r="B28" s="29">
        <f>'MANCHE 1'!AH18</f>
        <v>31</v>
      </c>
      <c r="C28" s="29">
        <f>'MANCHE 2'!AH18</f>
        <v>31</v>
      </c>
      <c r="D28" s="29">
        <f>'MANCHE 3'!AH18</f>
        <v>31</v>
      </c>
      <c r="E28" s="29">
        <f>'MANCHE 4'!AH18</f>
        <v>31</v>
      </c>
      <c r="F28" s="29">
        <f>'MANCHE 5'!AH18</f>
        <v>31</v>
      </c>
      <c r="G28" s="29">
        <f>'MANCHE 6'!AH18</f>
        <v>31</v>
      </c>
      <c r="H28" s="29">
        <f>'MANCHE 7'!AH18</f>
        <v>31</v>
      </c>
      <c r="I28" s="29">
        <f>SUM('MANCHE 1'!AF18+'MANCHE 2'!AF18+'MANCHE 3'!AF18+'MANCHE 4'!AF18+'MANCHE 5'!AF18+'MANCHE 6'!AF18+'MANCHE 7'!AF18)</f>
        <v>0</v>
      </c>
      <c r="J28" s="30">
        <f t="shared" si="0"/>
        <v>217</v>
      </c>
      <c r="K28" s="19">
        <f t="shared" si="1"/>
        <v>19</v>
      </c>
    </row>
    <row r="29" spans="1:11" x14ac:dyDescent="0.2">
      <c r="A29" s="15" t="str">
        <f>IF(PARTICIPANTS!B43=0," ",PARTICIPANTS!A43)</f>
        <v>RENARD Jean-Jacques</v>
      </c>
      <c r="B29" s="29">
        <f>'MANCHE 1'!AH22</f>
        <v>31</v>
      </c>
      <c r="C29" s="29">
        <f>'MANCHE 2'!AH22</f>
        <v>31</v>
      </c>
      <c r="D29" s="29">
        <f>'MANCHE 3'!AH22</f>
        <v>31</v>
      </c>
      <c r="E29" s="29">
        <f>'MANCHE 4'!AH22</f>
        <v>31</v>
      </c>
      <c r="F29" s="29">
        <f>'MANCHE 5'!AH22</f>
        <v>31</v>
      </c>
      <c r="G29" s="29">
        <f>'MANCHE 6'!AH22</f>
        <v>31</v>
      </c>
      <c r="H29" s="29">
        <f>'MANCHE 7'!AH22</f>
        <v>31</v>
      </c>
      <c r="I29" s="29">
        <f>SUM('MANCHE 1'!AF22+'MANCHE 2'!AF22+'MANCHE 3'!AF22+'MANCHE 4'!AF22+'MANCHE 5'!AF22+'MANCHE 6'!AF22+'MANCHE 7'!AF22)</f>
        <v>0</v>
      </c>
      <c r="J29" s="30">
        <f t="shared" si="0"/>
        <v>217</v>
      </c>
      <c r="K29" s="19">
        <f t="shared" si="1"/>
        <v>19</v>
      </c>
    </row>
    <row r="30" spans="1:11" x14ac:dyDescent="0.2">
      <c r="A30" s="15" t="str">
        <f>IF(PARTICIPANTS!B47=0," ",PARTICIPANTS!A47)</f>
        <v>SCAUT Philippe</v>
      </c>
      <c r="B30" s="29">
        <f>'MANCHE 1'!AH25</f>
        <v>31</v>
      </c>
      <c r="C30" s="29">
        <f>'MANCHE 2'!AH25</f>
        <v>31</v>
      </c>
      <c r="D30" s="29">
        <f>'MANCHE 3'!AH25</f>
        <v>31</v>
      </c>
      <c r="E30" s="29">
        <f>'MANCHE 4'!AH25</f>
        <v>31</v>
      </c>
      <c r="F30" s="29">
        <f>'MANCHE 5'!AH25</f>
        <v>31</v>
      </c>
      <c r="G30" s="29">
        <f>'MANCHE 6'!AH25</f>
        <v>31</v>
      </c>
      <c r="H30" s="29">
        <f>'MANCHE 7'!AH25</f>
        <v>31</v>
      </c>
      <c r="I30" s="29">
        <f>SUM('MANCHE 1'!AF25+'MANCHE 2'!AF25+'MANCHE 3'!AF25+'MANCHE 4'!AF25+'MANCHE 5'!AF25+'MANCHE 6'!AF25+'MANCHE 7'!AF25)</f>
        <v>0</v>
      </c>
      <c r="J30" s="30">
        <f t="shared" si="0"/>
        <v>217</v>
      </c>
      <c r="K30" s="19">
        <f t="shared" si="1"/>
        <v>19</v>
      </c>
    </row>
    <row r="31" spans="1:11" x14ac:dyDescent="0.2">
      <c r="A31" s="15" t="str">
        <f>IF(PARTICIPANTS!B50=0," ",PARTICIPANTS!A50)</f>
        <v>SEGERS Théo</v>
      </c>
      <c r="B31" s="29">
        <f>'MANCHE 1'!AH28</f>
        <v>31</v>
      </c>
      <c r="C31" s="29">
        <f>'MANCHE 2'!AH28</f>
        <v>31</v>
      </c>
      <c r="D31" s="29">
        <f>'MANCHE 3'!AH28</f>
        <v>31</v>
      </c>
      <c r="E31" s="29">
        <f>'MANCHE 4'!AH28</f>
        <v>31</v>
      </c>
      <c r="F31" s="29">
        <f>'MANCHE 5'!AH28</f>
        <v>31</v>
      </c>
      <c r="G31" s="29">
        <f>'MANCHE 6'!AH28</f>
        <v>31</v>
      </c>
      <c r="H31" s="29">
        <f>'MANCHE 7'!AH28</f>
        <v>31</v>
      </c>
      <c r="I31" s="29">
        <f>SUM('MANCHE 1'!AF28+'MANCHE 2'!AF28+'MANCHE 3'!AF28+'MANCHE 4'!AF28+'MANCHE 5'!AF28+'MANCHE 6'!AF28+'MANCHE 7'!AF28)</f>
        <v>0</v>
      </c>
      <c r="J31" s="30">
        <f t="shared" si="0"/>
        <v>217</v>
      </c>
      <c r="K31" s="19">
        <f t="shared" si="1"/>
        <v>19</v>
      </c>
    </row>
    <row r="32" spans="1:11" x14ac:dyDescent="0.2">
      <c r="A32" s="15" t="str">
        <f>IF(PARTICIPANTS!B51=0," ",PARTICIPANTS!A51)</f>
        <v>VAN DEN WYNGAERT Christ'l</v>
      </c>
      <c r="B32" s="29">
        <f>'MANCHE 1'!AH29</f>
        <v>31</v>
      </c>
      <c r="C32" s="29">
        <f>'MANCHE 2'!AH29</f>
        <v>31</v>
      </c>
      <c r="D32" s="29">
        <f>'MANCHE 3'!AH29</f>
        <v>31</v>
      </c>
      <c r="E32" s="29">
        <f>'MANCHE 4'!AH29</f>
        <v>31</v>
      </c>
      <c r="F32" s="29">
        <f>'MANCHE 5'!AH29</f>
        <v>31</v>
      </c>
      <c r="G32" s="29">
        <f>'MANCHE 6'!AH29</f>
        <v>31</v>
      </c>
      <c r="H32" s="29">
        <f>'MANCHE 7'!AH29</f>
        <v>31</v>
      </c>
      <c r="I32" s="29">
        <f>SUM('MANCHE 1'!AF29+'MANCHE 2'!AF29+'MANCHE 3'!AF29+'MANCHE 4'!AF29+'MANCHE 5'!AF29+'MANCHE 6'!AF29+'MANCHE 7'!AF29)</f>
        <v>0</v>
      </c>
      <c r="J32" s="30">
        <f t="shared" si="0"/>
        <v>217</v>
      </c>
      <c r="K32" s="19">
        <f t="shared" si="1"/>
        <v>19</v>
      </c>
    </row>
    <row r="33" spans="1:11" x14ac:dyDescent="0.2">
      <c r="A33" s="15" t="str">
        <f>IF(PARTICIPANTS!B56=0," ",PARTICIPANTS!A56)</f>
        <v>VANDELAER Jos</v>
      </c>
      <c r="B33" s="29">
        <f>'MANCHE 1'!AH33</f>
        <v>31</v>
      </c>
      <c r="C33" s="29">
        <f>'MANCHE 2'!AH33</f>
        <v>31</v>
      </c>
      <c r="D33" s="29">
        <f>'MANCHE 3'!AH33</f>
        <v>31</v>
      </c>
      <c r="E33" s="29">
        <f>'MANCHE 4'!AH33</f>
        <v>31</v>
      </c>
      <c r="F33" s="29">
        <f>'MANCHE 5'!AH33</f>
        <v>31</v>
      </c>
      <c r="G33" s="29">
        <f>'MANCHE 6'!AH33</f>
        <v>31</v>
      </c>
      <c r="H33" s="29">
        <f>'MANCHE 7'!AH33</f>
        <v>31</v>
      </c>
      <c r="I33" s="29">
        <f>SUM('MANCHE 1'!AF33+'MANCHE 2'!AF33+'MANCHE 3'!AF33+'MANCHE 4'!AF33+'MANCHE 5'!AF33+'MANCHE 6'!AF33+'MANCHE 7'!AF33)</f>
        <v>0</v>
      </c>
      <c r="J33" s="30">
        <f t="shared" si="0"/>
        <v>217</v>
      </c>
      <c r="K33" s="19">
        <f t="shared" si="1"/>
        <v>19</v>
      </c>
    </row>
  </sheetData>
  <sortState xmlns:xlrd2="http://schemas.microsoft.com/office/spreadsheetml/2017/richdata2" ref="A3:K33">
    <sortCondition ref="K3:K33"/>
  </sortState>
  <mergeCells count="1">
    <mergeCell ref="A1:L1"/>
  </mergeCells>
  <pageMargins left="0.25196850393700798" right="0.25196850393700798" top="0.75196850393700798" bottom="0.75196850393700798" header="0.3" footer="0.3"/>
  <pageSetup paperSize="9" scale="89" orientation="landscape" useFirstPageNumber="1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PARTICIPANTS</vt:lpstr>
      <vt:lpstr>MANCHE 1</vt:lpstr>
      <vt:lpstr>MANCHE 2</vt:lpstr>
      <vt:lpstr>MANCHE 3</vt:lpstr>
      <vt:lpstr>MANCHE 4</vt:lpstr>
      <vt:lpstr>MANCHE 5</vt:lpstr>
      <vt:lpstr>MANCHE 6</vt:lpstr>
      <vt:lpstr>MANCHE 7</vt:lpstr>
      <vt:lpstr>CLASSEMENT</vt:lpstr>
      <vt:lpstr>CLASSEMENT!Zone_d_impression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DUHANT</dc:creator>
  <cp:lastModifiedBy>Jean Duhant</cp:lastModifiedBy>
  <cp:revision>1</cp:revision>
  <cp:lastPrinted>2025-10-20T10:37:54Z</cp:lastPrinted>
  <dcterms:created xsi:type="dcterms:W3CDTF">2025-02-14T17:08:22Z</dcterms:created>
  <dcterms:modified xsi:type="dcterms:W3CDTF">2025-10-20T10:46:53Z</dcterms:modified>
</cp:coreProperties>
</file>